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EC1E1AE-1A82-414E-A519-52CBD997AE9B}" xr6:coauthVersionLast="46" xr6:coauthVersionMax="46" xr10:uidLastSave="{00000000-0000-0000-0000-000000000000}"/>
  <bookViews>
    <workbookView xWindow="390" yWindow="390" windowWidth="21630" windowHeight="15315" tabRatio="787" xr2:uid="{00000000-000D-0000-FFFF-FFFF00000000}"/>
  </bookViews>
  <sheets>
    <sheet name="Zoznam budov" sheetId="11" r:id="rId1"/>
  </sheets>
  <definedNames>
    <definedName name="abcd" localSheetId="0">#REF!</definedName>
    <definedName name="abcd">#REF!</definedName>
    <definedName name="asdf">#REF!</definedName>
    <definedName name="dgh" localSheetId="0">#REF!</definedName>
    <definedName name="dgh">#REF!</definedName>
    <definedName name="ghghjgh" localSheetId="0">#REF!</definedName>
    <definedName name="ghghjgh">#REF!</definedName>
    <definedName name="hjkz" localSheetId="0">#REF!</definedName>
    <definedName name="hjkz">#REF!</definedName>
    <definedName name="jk" localSheetId="0">#REF!</definedName>
    <definedName name="jk">#REF!</definedName>
    <definedName name="_xlnm.Print_Area" localSheetId="0">'Zoznam budov'!$A$1:$H$79</definedName>
    <definedName name="qwer">#REF!</definedName>
    <definedName name="WER" localSheetId="0">#REF!</definedName>
    <definedName name="WER">#REF!</definedName>
    <definedName name="zx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1" l="1"/>
  <c r="G43" i="11"/>
  <c r="G42" i="11"/>
  <c r="G41" i="11"/>
  <c r="G40" i="11"/>
  <c r="G14" i="11" l="1"/>
  <c r="G66" i="11" l="1"/>
  <c r="G65" i="11" l="1"/>
  <c r="G53" i="11"/>
  <c r="G50" i="11"/>
  <c r="G13" i="11"/>
  <c r="G60" i="11"/>
  <c r="G54" i="11"/>
  <c r="G67" i="11" l="1"/>
  <c r="G55" i="11"/>
</calcChain>
</file>

<file path=xl/sharedStrings.xml><?xml version="1.0" encoding="utf-8"?>
<sst xmlns="http://schemas.openxmlformats.org/spreadsheetml/2006/main" count="152" uniqueCount="113">
  <si>
    <t>Upozornenia:</t>
  </si>
  <si>
    <t>Poznámky</t>
  </si>
  <si>
    <t>Príloha č. 8 ŽoNFP - Dokumentácia k oprávnenosti výdavkov</t>
  </si>
  <si>
    <t xml:space="preserve">C1.  Vypracovanie účelových energetických auditov </t>
  </si>
  <si>
    <t>C2.  Príprava projektu GES</t>
  </si>
  <si>
    <t>Katast. územie</t>
  </si>
  <si>
    <t>List vlastníctva číslo</t>
  </si>
  <si>
    <t>Parcelné číslo</t>
  </si>
  <si>
    <t>Súpisné číslo</t>
  </si>
  <si>
    <t>Finančný limit</t>
  </si>
  <si>
    <t>Jednoznačná identifikácia iného zariadenia</t>
  </si>
  <si>
    <t>Budovy</t>
  </si>
  <si>
    <t>Iné zariadenia spotrebujúce energiu</t>
  </si>
  <si>
    <t xml:space="preserve">Por. číslo </t>
  </si>
  <si>
    <t xml:space="preserve">Celková podlahová plocha (m2) </t>
  </si>
  <si>
    <t>Celkový finančný limit na podaktivitu C1</t>
  </si>
  <si>
    <t>Forma  energie</t>
  </si>
  <si>
    <t>Náklady na energiu (EUR / kalendár. rok)</t>
  </si>
  <si>
    <t>Celkový finančný limit na podaktivitu C2</t>
  </si>
  <si>
    <t>Forma energie</t>
  </si>
  <si>
    <t xml:space="preserve"> - Každý riadok v tabuľke "Budovy" musí obsahovať údaje vzťahujúce sa na samostatnú budovu. </t>
  </si>
  <si>
    <t xml:space="preserve"> - Údaj v bunke "Náklady na energiu (EUR / kalendár. rok)" musí byť jednoznačne priradený ku konkrétnej forme energie (napr. elektrina, zemný plyn) a k jednoznačne identifikovanému inému zariadeniu. Ak iné zariadenie využíva viacero foriem energie, údaj v bunke "Náklady na energiu (EUR / kalendár. rok)" sa určí pre každú jednotlivú formu energie toho istého zariadenia.</t>
  </si>
  <si>
    <t xml:space="preserve"> - Ak potrebné, pridajte ďalšie riadky, tak aby boli zachované parametre jednotlivých buniek. </t>
  </si>
  <si>
    <t xml:space="preserve"> - V bunke "Poznámky" uveďte informáciu o predložení Prílohy č. 10 ŽoNFP pre konkrétnu budovu vrátane dôvodu jej nepredloženia (napr. budova je vo výlučnom vlastníctve žiadateľa, preto Prílohu č. 10 ŽoNFP nepredkladáme). Ak potrebné, v bunke "Poznámky" uveďte ďalšie doplňujúce informácie.</t>
  </si>
  <si>
    <t>pečiatka a podpis štatutárneho orgánu</t>
  </si>
  <si>
    <t xml:space="preserve"> - Dbajte prosím o súlad uvedených údajov s údajmi uvedenými vo formulári ŽoNFP, ako aj v ďalších prílohách ŽoNFP.</t>
  </si>
  <si>
    <t>........................................................................</t>
  </si>
  <si>
    <t>Zoznam budov a iných zariadení, ktoré sú predmetom hlavnej aktivity projektu</t>
  </si>
  <si>
    <t>Lučenec</t>
  </si>
  <si>
    <t>826/2,825/8</t>
  </si>
  <si>
    <t>Stredisko Libertas, Tuhárske námestie 11,  984 01  Lučenec</t>
  </si>
  <si>
    <t>822/1</t>
  </si>
  <si>
    <t>Stredisko Tuhárske nám. 10 - budova A, Tuhárske námestie 10, 984 01 Lučenec</t>
  </si>
  <si>
    <t>824/2</t>
  </si>
  <si>
    <t>Stredisko Tuhárske nám. 10 - budova B, Tuhárske námestie 10, 984 01 Lučenec</t>
  </si>
  <si>
    <t>824/5</t>
  </si>
  <si>
    <t>Stredisko Tuhárske nám. 10 - budova C, Tuhárske námestie 10, 984 01 Lučenec</t>
  </si>
  <si>
    <t>7202/5</t>
  </si>
  <si>
    <t>Stredisko Ambra - budova A, Rúbanisko III, 50-52, 984 03  Lučenec</t>
  </si>
  <si>
    <t>7202/4</t>
  </si>
  <si>
    <t>Stredisko Ambra - budova B, Rúbanisko III, 47-49, 984 03  Lučenec</t>
  </si>
  <si>
    <t>Brezno</t>
  </si>
  <si>
    <t>Klenovec</t>
  </si>
  <si>
    <t>412, 413/1 , 413/2</t>
  </si>
  <si>
    <t>Domov dôchodcov a domov sociálnych služieb- OJ Útulok , 9.mája 769, 980 55 Klenovec</t>
  </si>
  <si>
    <t>Zvolen</t>
  </si>
  <si>
    <t>2729/1</t>
  </si>
  <si>
    <t>Školský internát Zvolen, Ul. J. Švermu 1736/14, 960 78  Zvolen</t>
  </si>
  <si>
    <t>Veľký Krtíš</t>
  </si>
  <si>
    <t>1297/2</t>
  </si>
  <si>
    <t>Domov dôchodcov a DSS Veľký Krtíš, Škultétyho 329/102</t>
  </si>
  <si>
    <t>1297/3</t>
  </si>
  <si>
    <t>DDa DSS, bytovka - penzión Veľký Krtíš, Škultétyho 327/102</t>
  </si>
  <si>
    <t>Tornaľa</t>
  </si>
  <si>
    <t>530/2</t>
  </si>
  <si>
    <t>DD a DSS Tornaľa, Hlavná budova a pavilónová časť, Úzka 49, 982 01 Tornaľa</t>
  </si>
  <si>
    <t>530/4</t>
  </si>
  <si>
    <t>DD a DSS Tornaľa, Budova II., Úzka 49, 982 01 Tornaľa</t>
  </si>
  <si>
    <t xml:space="preserve">Hrnčiarske Zalužany </t>
  </si>
  <si>
    <t>Domov dôchodcov a domov sociálnych služieb , prevadzka Hrnč. Zalužany</t>
  </si>
  <si>
    <t>Sušany</t>
  </si>
  <si>
    <t>15;  16,2</t>
  </si>
  <si>
    <t>Domov dôchodcov a domov sociálnych služieb , Sušany 72</t>
  </si>
  <si>
    <t>Žiar nad Hronom</t>
  </si>
  <si>
    <t>1798/131</t>
  </si>
  <si>
    <t xml:space="preserve">DD a DSS Žiar nad Hronom, Stredisko DD a DSS, </t>
  </si>
  <si>
    <t>1195/1</t>
  </si>
  <si>
    <t xml:space="preserve">DD a DSS Žiar nad Hronom, Stredisko DSS Doména, </t>
  </si>
  <si>
    <t>1210, 1211</t>
  </si>
  <si>
    <t>DD a DSS Žiar nad Hronom, Stredisko Útulok</t>
  </si>
  <si>
    <t>Pohorelá</t>
  </si>
  <si>
    <t>Domov sociálnych služieb P. Maša, Hlavná budova DSS, Pohorelská Maša 57, 976 69  Pohorelá</t>
  </si>
  <si>
    <t>Domov sociálnych služieb P. Maša, Pobočka Pohorelská Maša,  Pohorelská Maša 73</t>
  </si>
  <si>
    <t>1241/2</t>
  </si>
  <si>
    <t>Zariadenie podporovaného bývania, M.R. Štefánika 672 976 69  Pohorelá</t>
  </si>
  <si>
    <t>Banská Štiavnica</t>
  </si>
  <si>
    <t>2344/1</t>
  </si>
  <si>
    <t>Domov MÁRIE, Strieborná 15, 969 01 Banská Štiavnica</t>
  </si>
  <si>
    <t>Banská Bystrica</t>
  </si>
  <si>
    <t>Detva</t>
  </si>
  <si>
    <t>Domov sociálnych služieb, Stredisko Detva, Pionierska 850/13, 962 12 DETVA</t>
  </si>
  <si>
    <t>112365, 11236</t>
  </si>
  <si>
    <t>DSS, Piešť II. 128 , 962 12 DETVA</t>
  </si>
  <si>
    <t>Vyšný Blh</t>
  </si>
  <si>
    <t>FEMINA Domov sociálnych služieb, Veľký Blh, Hlavná budova - kaštieľ, SNP</t>
  </si>
  <si>
    <t>765/3</t>
  </si>
  <si>
    <t xml:space="preserve">FEMINA Domov sociálnych služieb, Veľký Blh, Dielňa, garáž, sklady, </t>
  </si>
  <si>
    <t>Slovenská Ľupča</t>
  </si>
  <si>
    <t>Domov dôchodcov a DSS, Slovenská Ľupča - BUDOVA I.  , Czambelova 23</t>
  </si>
  <si>
    <t xml:space="preserve">Domov dôchodcov a DSS, Slovenská Ľupča - BUDOVA II. , Czambelova 17 </t>
  </si>
  <si>
    <t>Drábsko</t>
  </si>
  <si>
    <t>65, 66</t>
  </si>
  <si>
    <t>Domov sociálnych služieb Drábsko</t>
  </si>
  <si>
    <t>2064/2</t>
  </si>
  <si>
    <t xml:space="preserve"> Konzervatórium J.L.Bellu , Školský internát, Severná 4</t>
  </si>
  <si>
    <t>2700/7</t>
  </si>
  <si>
    <t>Technická akadémia, Dielne, J.Švermu  , 960 01 Zvolen</t>
  </si>
  <si>
    <t>2700/10</t>
  </si>
  <si>
    <t>Technická akadémia, Škola, J.Švermu  , 960 01 Zvolen</t>
  </si>
  <si>
    <t>2700/11</t>
  </si>
  <si>
    <t>Technická akadémia, Telocvičňa, Sokolská</t>
  </si>
  <si>
    <t>Domov dôchodcov a domov sociálnych služieb LUNA, Budova č. 1, Fraňa Kráľa 23, 977 01 Brezno</t>
  </si>
  <si>
    <t>687/51</t>
  </si>
  <si>
    <t>Domov dôchodcov a domov sociálnych služieb LUNA, Budova č. 2, Fraňa Kráľa 23, 977 01 Brezno</t>
  </si>
  <si>
    <t>687/52</t>
  </si>
  <si>
    <t>Domov dôchodcov a domov sociálnych služieb LUNA, Prístavba kuchyne, Fraňa Kráľa 23, 977 01 Brezno</t>
  </si>
  <si>
    <t>687/187</t>
  </si>
  <si>
    <t>bez súp. Čísla</t>
  </si>
  <si>
    <t>Domov dôchodcov a domov sociálnych služieb LUNA, Spojovací objekt, Fraňa Kráľa 23, 977 01 Brezno</t>
  </si>
  <si>
    <t>687/185</t>
  </si>
  <si>
    <t>Domov dôchodcov a domov sociálnych služieb LUNA, Špecializované zariadenie KOTVA, Fraňa Kráľa 23, 977 01 Brezno</t>
  </si>
  <si>
    <t>1271/1, 1271/2</t>
  </si>
  <si>
    <t>V Banskej Bystrici   dňa 10.10.2019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</si>
</sst>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4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/>
    <xf numFmtId="0" fontId="0" fillId="0" borderId="0" xfId="0" applyFont="1" applyProtection="1"/>
    <xf numFmtId="0" fontId="5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/>
    </xf>
    <xf numFmtId="0" fontId="0" fillId="0" borderId="0" xfId="0" applyBorder="1" applyProtection="1">
      <protection locked="0"/>
    </xf>
    <xf numFmtId="0" fontId="0" fillId="0" borderId="0" xfId="0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 applyProtection="1">
      <protection locked="0"/>
    </xf>
    <xf numFmtId="0" fontId="13" fillId="0" borderId="0" xfId="0" applyFont="1" applyProtection="1"/>
    <xf numFmtId="0" fontId="13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Protection="1"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 inden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" fontId="4" fillId="6" borderId="14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12" fillId="5" borderId="19" xfId="0" applyFont="1" applyFill="1" applyBorder="1" applyAlignment="1" applyProtection="1">
      <alignment horizontal="center" vertical="center" wrapText="1"/>
      <protection locked="0"/>
    </xf>
    <xf numFmtId="0" fontId="12" fillId="5" borderId="18" xfId="0" applyFont="1" applyFill="1" applyBorder="1" applyAlignment="1" applyProtection="1">
      <alignment horizontal="center" vertical="center" wrapText="1"/>
      <protection locked="0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12" xfId="0" applyNumberFormat="1" applyFont="1" applyFill="1" applyBorder="1" applyAlignment="1" applyProtection="1">
      <alignment horizontal="center" vertical="center" wrapText="1"/>
    </xf>
    <xf numFmtId="4" fontId="5" fillId="4" borderId="8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left" vertical="center"/>
    </xf>
    <xf numFmtId="0" fontId="4" fillId="6" borderId="15" xfId="0" applyFont="1" applyFill="1" applyBorder="1" applyAlignment="1" applyProtection="1">
      <alignment horizontal="right" vertical="center" wrapText="1" indent="1"/>
      <protection locked="0"/>
    </xf>
    <xf numFmtId="0" fontId="4" fillId="6" borderId="14" xfId="0" applyFont="1" applyFill="1" applyBorder="1" applyAlignment="1" applyProtection="1">
      <alignment horizontal="right" vertical="center" wrapText="1" indent="1"/>
      <protection locked="0"/>
    </xf>
    <xf numFmtId="49" fontId="5" fillId="2" borderId="2" xfId="0" applyNumberFormat="1" applyFont="1" applyFill="1" applyBorder="1" applyAlignment="1" applyProtection="1">
      <alignment horizontal="left" vertical="center"/>
    </xf>
    <xf numFmtId="49" fontId="5" fillId="2" borderId="4" xfId="0" applyNumberFormat="1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/>
    </xf>
    <xf numFmtId="0" fontId="0" fillId="0" borderId="0" xfId="0" applyFont="1" applyAlignment="1"/>
    <xf numFmtId="0" fontId="2" fillId="0" borderId="0" xfId="0" applyFont="1" applyAlignment="1" applyProtection="1">
      <alignment horizontal="right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</cellXfs>
  <cellStyles count="3">
    <cellStyle name="Čiarka 2" xfId="1" xr:uid="{00000000-0005-0000-0000-000001000000}"/>
    <cellStyle name="Normálna" xfId="0" builtinId="0"/>
    <cellStyle name="Normálne 2" xfId="2" xr:uid="{00000000-0005-0000-0000-000003000000}"/>
  </cellStyles>
  <dxfs count="0"/>
  <tableStyles count="0" defaultTableStyle="TableStyleMedium2" defaultPivotStyle="PivotStyleLight16"/>
  <colors>
    <mruColors>
      <color rgb="FF99CCFF"/>
      <color rgb="FF99FF33"/>
      <color rgb="FF66FF66"/>
      <color rgb="FF66CCFF"/>
      <color rgb="FFCCEC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1183821</xdr:colOff>
      <xdr:row>3</xdr:row>
      <xdr:rowOff>16594</xdr:rowOff>
    </xdr:from>
    <xdr:to>
      <xdr:col>7</xdr:col>
      <xdr:colOff>163285</xdr:colOff>
      <xdr:row>5</xdr:row>
      <xdr:rowOff>71838</xdr:rowOff>
    </xdr:to>
    <xdr:grpSp>
      <xdr:nvGrpSpPr>
        <xdr:cNvPr id="2" name="Skupina 1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3672227" y="588094"/>
          <a:ext cx="6539933" cy="436244"/>
          <a:chOff x="0" y="0"/>
          <a:chExt cx="5220269" cy="436729"/>
        </a:xfrm>
      </xdr:grpSpPr>
      <xdr:pic>
        <xdr:nvPicPr>
          <xdr:cNvPr id="3" name="Obrázok 11" descr="logoOPKZPppt.jpg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61415"/>
            <a:ext cx="1658203" cy="300251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ázok 12" descr="SZSRppt.jpg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2723" y="20472"/>
            <a:ext cx="327546" cy="41625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ázok 13" descr="C:\Users\rakovska\AppData\Local\Microsoft\Windows\Temporary Internet Files\Content.Word\Nový obrázok.bmp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4078" y="0"/>
            <a:ext cx="900752" cy="43672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Obrázok 14" descr="C:\Users\ruzickova\AppData\Local\Microsoft\Windows\Temporary Internet Files\Content.Word\EU-EFRR-HORIZ-COLOR.JPG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76568" y="61415"/>
            <a:ext cx="1767385" cy="30025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BC152"/>
  <sheetViews>
    <sheetView showGridLines="0" tabSelected="1" view="pageBreakPreview" zoomScale="80" zoomScaleNormal="80" zoomScaleSheetLayoutView="80" workbookViewId="0">
      <selection activeCell="B48" sqref="B48"/>
    </sheetView>
  </sheetViews>
  <sheetFormatPr defaultColWidth="9.140625" defaultRowHeight="15" x14ac:dyDescent="0.25"/>
  <cols>
    <col min="1" max="1" width="12.7109375" style="1" customWidth="1" collapsed="1"/>
    <col min="2" max="2" width="24.7109375" style="1" customWidth="1" collapsed="1"/>
    <col min="3" max="3" width="22.7109375" style="2" customWidth="1" collapsed="1"/>
    <col min="4" max="7" width="22.7109375" style="3" customWidth="1" collapsed="1"/>
    <col min="8" max="8" width="56.7109375" style="3" customWidth="1" collapsed="1"/>
    <col min="9" max="9" width="16" style="8" customWidth="1" collapsed="1"/>
    <col min="10" max="10" width="30" style="1" customWidth="1" collapsed="1"/>
    <col min="11" max="15" width="13.28515625" style="1" customWidth="1" collapsed="1"/>
    <col min="16" max="51" width="9.140625" style="1" customWidth="1" collapsed="1"/>
    <col min="52" max="16384" width="9.140625" style="1" collapsed="1"/>
  </cols>
  <sheetData>
    <row r="1" spans="1:24" x14ac:dyDescent="0.25">
      <c r="A1" s="79" t="s">
        <v>2</v>
      </c>
      <c r="B1" s="80"/>
      <c r="C1" s="80"/>
      <c r="D1" s="80"/>
      <c r="E1" s="80"/>
      <c r="F1" s="80"/>
      <c r="G1" s="80"/>
      <c r="H1" s="80"/>
    </row>
    <row r="2" spans="1:24" x14ac:dyDescent="0.25">
      <c r="A2" s="80"/>
      <c r="B2" s="80"/>
      <c r="C2" s="80"/>
      <c r="D2" s="80"/>
      <c r="E2" s="80"/>
      <c r="F2" s="80"/>
      <c r="G2" s="80"/>
      <c r="H2" s="80"/>
    </row>
    <row r="3" spans="1:24" x14ac:dyDescent="0.25">
      <c r="A3" s="81"/>
      <c r="B3" s="81"/>
      <c r="C3" s="81"/>
      <c r="D3" s="81"/>
      <c r="E3" s="81"/>
      <c r="F3" s="81"/>
      <c r="G3" s="81"/>
      <c r="H3" s="81"/>
    </row>
    <row r="4" spans="1:24" x14ac:dyDescent="0.25">
      <c r="A4" s="81"/>
      <c r="B4" s="81"/>
      <c r="C4" s="81"/>
      <c r="D4" s="81"/>
      <c r="E4" s="81"/>
      <c r="F4" s="81"/>
      <c r="G4" s="81"/>
      <c r="H4" s="81"/>
    </row>
    <row r="5" spans="1:24" x14ac:dyDescent="0.25">
      <c r="A5" s="81"/>
      <c r="B5" s="81"/>
      <c r="C5" s="81"/>
      <c r="D5" s="81"/>
      <c r="E5" s="81"/>
      <c r="F5" s="81"/>
      <c r="G5" s="81"/>
      <c r="H5" s="81"/>
    </row>
    <row r="6" spans="1:24" x14ac:dyDescent="0.25">
      <c r="A6" s="81"/>
      <c r="B6" s="81"/>
      <c r="C6" s="81"/>
      <c r="D6" s="81"/>
      <c r="E6" s="81"/>
      <c r="F6" s="81"/>
      <c r="G6" s="81"/>
      <c r="H6" s="81"/>
    </row>
    <row r="7" spans="1:24" x14ac:dyDescent="0.25">
      <c r="A7" s="81"/>
      <c r="B7" s="81"/>
      <c r="C7" s="81"/>
      <c r="D7" s="81"/>
      <c r="E7" s="81"/>
      <c r="F7" s="81"/>
      <c r="G7" s="81"/>
      <c r="H7" s="81"/>
      <c r="J7" s="8"/>
    </row>
    <row r="8" spans="1:24" s="30" customFormat="1" ht="24" customHeight="1" x14ac:dyDescent="0.35">
      <c r="A8" s="82" t="s">
        <v>27</v>
      </c>
      <c r="B8" s="83"/>
      <c r="C8" s="83"/>
      <c r="D8" s="83"/>
      <c r="E8" s="83"/>
      <c r="F8" s="83"/>
      <c r="G8" s="83"/>
      <c r="H8" s="83"/>
      <c r="I8" s="29"/>
    </row>
    <row r="9" spans="1:24" ht="15" customHeight="1" thickBot="1" x14ac:dyDescent="0.35">
      <c r="A9" s="21"/>
      <c r="B9" s="21"/>
      <c r="C9" s="21"/>
      <c r="D9" s="21"/>
      <c r="E9" s="21"/>
      <c r="F9" s="21"/>
      <c r="G9" s="21"/>
      <c r="H9" s="21"/>
      <c r="X9" s="23"/>
    </row>
    <row r="10" spans="1:24" ht="18" customHeight="1" x14ac:dyDescent="0.25">
      <c r="A10" s="58" t="s">
        <v>3</v>
      </c>
      <c r="B10" s="59"/>
      <c r="C10" s="59"/>
      <c r="D10" s="59"/>
      <c r="E10" s="59"/>
      <c r="F10" s="59"/>
      <c r="G10" s="59"/>
      <c r="H10" s="60"/>
    </row>
    <row r="11" spans="1:24" ht="15.75" x14ac:dyDescent="0.25">
      <c r="A11" s="54" t="s">
        <v>11</v>
      </c>
      <c r="B11" s="55"/>
      <c r="C11" s="55"/>
      <c r="D11" s="55"/>
      <c r="E11" s="55"/>
      <c r="F11" s="55"/>
      <c r="G11" s="55"/>
      <c r="H11" s="56"/>
    </row>
    <row r="12" spans="1:24" ht="42" customHeight="1" x14ac:dyDescent="0.25">
      <c r="A12" s="38" t="s">
        <v>13</v>
      </c>
      <c r="B12" s="38" t="s">
        <v>5</v>
      </c>
      <c r="C12" s="38" t="s">
        <v>6</v>
      </c>
      <c r="D12" s="38" t="s">
        <v>7</v>
      </c>
      <c r="E12" s="38" t="s">
        <v>8</v>
      </c>
      <c r="F12" s="38" t="s">
        <v>14</v>
      </c>
      <c r="G12" s="38" t="s">
        <v>9</v>
      </c>
      <c r="H12" s="38" t="s">
        <v>1</v>
      </c>
    </row>
    <row r="13" spans="1:24" s="28" customFormat="1" ht="39.950000000000003" customHeight="1" x14ac:dyDescent="0.25">
      <c r="A13" s="36">
        <v>1</v>
      </c>
      <c r="B13" s="50" t="s">
        <v>28</v>
      </c>
      <c r="C13" s="31">
        <v>7734</v>
      </c>
      <c r="D13" s="31" t="s">
        <v>29</v>
      </c>
      <c r="E13" s="31">
        <v>2578</v>
      </c>
      <c r="F13" s="34">
        <v>4605</v>
      </c>
      <c r="G13" s="26" t="e">
        <f>IF(OR(#REF!="áno",#REF!="áno"),IF(OR(F13="",F13=0),0,IF(AND(F13&gt;0,F13&lt;=1000),2500,IF(AND(F13&gt;1000,F13&lt;=2000),4000,IF(AND(F13&gt;2000,F13&lt;=5000),6600,IF(AND(F13&gt;5000,F13&lt;=10000),8600,9000))))),IF(OR(#REF!="nie",#REF!="nie"),IF(OR(F13="",F13=0),0,IF(AND(F13&gt;0,F13&lt;=1000),2500*1.2,IF(AND(F13&gt;1000,F13&lt;=2000),4000*1.2,IF(AND(F13&gt;2000,F13&lt;=5000),6600*1.2,IF(AND(F13&gt;5000,F13&lt;=10000),8600*1.2,9000*1.2)))))))</f>
        <v>#REF!</v>
      </c>
      <c r="H13" s="35" t="s">
        <v>30</v>
      </c>
      <c r="I13" s="13"/>
    </row>
    <row r="14" spans="1:24" s="28" customFormat="1" ht="39.950000000000003" customHeight="1" x14ac:dyDescent="0.25">
      <c r="A14" s="36">
        <v>2</v>
      </c>
      <c r="B14" s="50" t="s">
        <v>28</v>
      </c>
      <c r="C14" s="31">
        <v>9369</v>
      </c>
      <c r="D14" s="31" t="s">
        <v>31</v>
      </c>
      <c r="E14" s="31">
        <v>886</v>
      </c>
      <c r="F14" s="34">
        <v>1824</v>
      </c>
      <c r="G14" s="26" t="e">
        <f>IF(OR(#REF!="áno",#REF!="áno"),IF(OR(F14="",F14=0),0,IF(AND(F14&gt;0,F14&lt;=1000),2500,IF(AND(F14&gt;1000,F14&lt;=2000),4000,IF(AND(F14&gt;2000,F14&lt;=5000),6600,IF(AND(F14&gt;5000,F14&lt;=10000),8600,9000))))),IF(OR(#REF!="nie",#REF!="nie"),IF(OR(F14="",F14=0),0,IF(AND(F14&gt;0,F14&lt;=1000),2500*1.2,IF(AND(F14&gt;1000,F14&lt;=2000),4000*1.2,IF(AND(F14&gt;2000,F14&lt;=5000),6600*1.2,IF(AND(F14&gt;5000,F14&lt;=10000),8600*1.2,9000*1.2)))))))</f>
        <v>#REF!</v>
      </c>
      <c r="H14" s="35" t="s">
        <v>32</v>
      </c>
      <c r="I14" s="13"/>
    </row>
    <row r="15" spans="1:24" s="28" customFormat="1" ht="39.950000000000003" customHeight="1" x14ac:dyDescent="0.25">
      <c r="A15" s="36">
        <v>3</v>
      </c>
      <c r="B15" s="50" t="s">
        <v>28</v>
      </c>
      <c r="C15" s="31">
        <v>9369</v>
      </c>
      <c r="D15" s="31" t="s">
        <v>33</v>
      </c>
      <c r="E15" s="31">
        <v>2903</v>
      </c>
      <c r="F15" s="49">
        <v>20079</v>
      </c>
      <c r="G15" s="26">
        <v>10800</v>
      </c>
      <c r="H15" s="35" t="s">
        <v>34</v>
      </c>
      <c r="I15" s="13"/>
    </row>
    <row r="16" spans="1:24" s="28" customFormat="1" ht="39.950000000000003" customHeight="1" x14ac:dyDescent="0.25">
      <c r="A16" s="36">
        <v>4</v>
      </c>
      <c r="B16" s="50" t="s">
        <v>28</v>
      </c>
      <c r="C16" s="31">
        <v>9369</v>
      </c>
      <c r="D16" s="31" t="s">
        <v>35</v>
      </c>
      <c r="E16" s="31">
        <v>3011</v>
      </c>
      <c r="F16" s="49">
        <v>1938</v>
      </c>
      <c r="G16" s="26">
        <v>4800</v>
      </c>
      <c r="H16" s="35" t="s">
        <v>36</v>
      </c>
      <c r="I16" s="13"/>
    </row>
    <row r="17" spans="1:9" s="28" customFormat="1" ht="39.950000000000003" customHeight="1" x14ac:dyDescent="0.25">
      <c r="A17" s="36">
        <v>5</v>
      </c>
      <c r="B17" s="50" t="s">
        <v>28</v>
      </c>
      <c r="C17" s="31">
        <v>9239</v>
      </c>
      <c r="D17" s="31" t="s">
        <v>37</v>
      </c>
      <c r="E17" s="31">
        <v>2934</v>
      </c>
      <c r="F17" s="49">
        <v>3550</v>
      </c>
      <c r="G17" s="26">
        <v>7920</v>
      </c>
      <c r="H17" s="35" t="s">
        <v>38</v>
      </c>
      <c r="I17" s="13"/>
    </row>
    <row r="18" spans="1:9" s="28" customFormat="1" ht="39.950000000000003" customHeight="1" x14ac:dyDescent="0.25">
      <c r="A18" s="36">
        <v>6</v>
      </c>
      <c r="B18" s="50" t="s">
        <v>28</v>
      </c>
      <c r="C18" s="31">
        <v>9369</v>
      </c>
      <c r="D18" s="31" t="s">
        <v>39</v>
      </c>
      <c r="E18" s="31">
        <v>2938</v>
      </c>
      <c r="F18" s="49">
        <v>3535</v>
      </c>
      <c r="G18" s="26">
        <v>7920</v>
      </c>
      <c r="H18" s="35" t="s">
        <v>40</v>
      </c>
      <c r="I18" s="13"/>
    </row>
    <row r="19" spans="1:9" s="28" customFormat="1" ht="39.950000000000003" customHeight="1" x14ac:dyDescent="0.25">
      <c r="A19" s="36">
        <v>7</v>
      </c>
      <c r="B19" s="50" t="s">
        <v>42</v>
      </c>
      <c r="C19" s="31">
        <v>28</v>
      </c>
      <c r="D19" s="31" t="s">
        <v>43</v>
      </c>
      <c r="E19" s="31">
        <v>769</v>
      </c>
      <c r="F19" s="49">
        <v>423</v>
      </c>
      <c r="G19" s="26">
        <v>3000</v>
      </c>
      <c r="H19" s="35" t="s">
        <v>44</v>
      </c>
      <c r="I19" s="13"/>
    </row>
    <row r="20" spans="1:9" s="28" customFormat="1" ht="39.950000000000003" customHeight="1" x14ac:dyDescent="0.25">
      <c r="A20" s="36">
        <v>8</v>
      </c>
      <c r="B20" s="50" t="s">
        <v>48</v>
      </c>
      <c r="C20" s="31">
        <v>2024</v>
      </c>
      <c r="D20" s="31" t="s">
        <v>49</v>
      </c>
      <c r="E20" s="31">
        <v>329</v>
      </c>
      <c r="F20" s="49">
        <v>9240</v>
      </c>
      <c r="G20" s="26">
        <v>10320</v>
      </c>
      <c r="H20" s="35" t="s">
        <v>50</v>
      </c>
      <c r="I20" s="13"/>
    </row>
    <row r="21" spans="1:9" s="28" customFormat="1" ht="39.950000000000003" customHeight="1" x14ac:dyDescent="0.25">
      <c r="A21" s="36">
        <v>9</v>
      </c>
      <c r="B21" s="50" t="s">
        <v>48</v>
      </c>
      <c r="C21" s="31">
        <v>2024</v>
      </c>
      <c r="D21" s="31" t="s">
        <v>51</v>
      </c>
      <c r="E21" s="31">
        <v>327</v>
      </c>
      <c r="F21" s="49">
        <v>1128</v>
      </c>
      <c r="G21" s="26">
        <v>4800</v>
      </c>
      <c r="H21" s="35" t="s">
        <v>52</v>
      </c>
      <c r="I21" s="13"/>
    </row>
    <row r="22" spans="1:9" s="28" customFormat="1" ht="39.950000000000003" customHeight="1" x14ac:dyDescent="0.25">
      <c r="A22" s="36">
        <v>10</v>
      </c>
      <c r="B22" s="50" t="s">
        <v>53</v>
      </c>
      <c r="C22" s="31">
        <v>2782</v>
      </c>
      <c r="D22" s="31" t="s">
        <v>54</v>
      </c>
      <c r="E22" s="31">
        <v>1692</v>
      </c>
      <c r="F22" s="49">
        <v>13068</v>
      </c>
      <c r="G22" s="26">
        <v>10800</v>
      </c>
      <c r="H22" s="35" t="s">
        <v>55</v>
      </c>
      <c r="I22" s="13"/>
    </row>
    <row r="23" spans="1:9" s="28" customFormat="1" ht="39.950000000000003" customHeight="1" x14ac:dyDescent="0.25">
      <c r="A23" s="36">
        <v>11</v>
      </c>
      <c r="B23" s="50" t="s">
        <v>53</v>
      </c>
      <c r="C23" s="31">
        <v>2782</v>
      </c>
      <c r="D23" s="31" t="s">
        <v>56</v>
      </c>
      <c r="E23" s="31">
        <v>377</v>
      </c>
      <c r="F23" s="49">
        <v>1356</v>
      </c>
      <c r="G23" s="26">
        <v>4800</v>
      </c>
      <c r="H23" s="35" t="s">
        <v>57</v>
      </c>
      <c r="I23" s="13"/>
    </row>
    <row r="24" spans="1:9" s="28" customFormat="1" ht="39.950000000000003" customHeight="1" x14ac:dyDescent="0.25">
      <c r="A24" s="36">
        <v>12</v>
      </c>
      <c r="B24" s="50" t="s">
        <v>58</v>
      </c>
      <c r="C24" s="31">
        <v>326</v>
      </c>
      <c r="D24" s="31">
        <v>224</v>
      </c>
      <c r="E24" s="31">
        <v>281</v>
      </c>
      <c r="F24" s="49">
        <v>226</v>
      </c>
      <c r="G24" s="26">
        <v>3000</v>
      </c>
      <c r="H24" s="35" t="s">
        <v>59</v>
      </c>
      <c r="I24" s="13"/>
    </row>
    <row r="25" spans="1:9" s="28" customFormat="1" ht="39.950000000000003" customHeight="1" x14ac:dyDescent="0.25">
      <c r="A25" s="36">
        <v>13</v>
      </c>
      <c r="B25" s="50" t="s">
        <v>60</v>
      </c>
      <c r="C25" s="31">
        <v>931</v>
      </c>
      <c r="D25" s="31" t="s">
        <v>61</v>
      </c>
      <c r="E25" s="31">
        <v>72</v>
      </c>
      <c r="F25" s="49">
        <v>3396</v>
      </c>
      <c r="G25" s="26">
        <v>7920</v>
      </c>
      <c r="H25" s="35" t="s">
        <v>62</v>
      </c>
      <c r="I25" s="13"/>
    </row>
    <row r="26" spans="1:9" s="28" customFormat="1" ht="39.950000000000003" customHeight="1" x14ac:dyDescent="0.25">
      <c r="A26" s="36">
        <v>14</v>
      </c>
      <c r="B26" s="50" t="s">
        <v>63</v>
      </c>
      <c r="C26" s="31">
        <v>707</v>
      </c>
      <c r="D26" s="31" t="s">
        <v>64</v>
      </c>
      <c r="E26" s="31">
        <v>139</v>
      </c>
      <c r="F26" s="49">
        <v>13420</v>
      </c>
      <c r="G26" s="26">
        <v>10800</v>
      </c>
      <c r="H26" s="35" t="s">
        <v>65</v>
      </c>
      <c r="I26" s="13"/>
    </row>
    <row r="27" spans="1:9" s="28" customFormat="1" ht="39.950000000000003" customHeight="1" x14ac:dyDescent="0.25">
      <c r="A27" s="36">
        <v>15</v>
      </c>
      <c r="B27" s="50" t="s">
        <v>63</v>
      </c>
      <c r="C27" s="31">
        <v>1964</v>
      </c>
      <c r="D27" s="31" t="s">
        <v>66</v>
      </c>
      <c r="E27" s="31">
        <v>64</v>
      </c>
      <c r="F27" s="49">
        <v>682</v>
      </c>
      <c r="G27" s="26">
        <v>3000</v>
      </c>
      <c r="H27" s="35" t="s">
        <v>67</v>
      </c>
      <c r="I27" s="13"/>
    </row>
    <row r="28" spans="1:9" s="28" customFormat="1" ht="39.950000000000003" customHeight="1" x14ac:dyDescent="0.25">
      <c r="A28" s="36">
        <v>16</v>
      </c>
      <c r="B28" s="50" t="s">
        <v>63</v>
      </c>
      <c r="C28" s="31">
        <v>3151</v>
      </c>
      <c r="D28" s="31" t="s">
        <v>68</v>
      </c>
      <c r="E28" s="31">
        <v>61</v>
      </c>
      <c r="F28" s="49">
        <v>548</v>
      </c>
      <c r="G28" s="26">
        <v>3000</v>
      </c>
      <c r="H28" s="35" t="s">
        <v>69</v>
      </c>
      <c r="I28" s="13"/>
    </row>
    <row r="29" spans="1:9" s="28" customFormat="1" ht="39.950000000000003" customHeight="1" x14ac:dyDescent="0.25">
      <c r="A29" s="36">
        <v>17</v>
      </c>
      <c r="B29" s="50" t="s">
        <v>70</v>
      </c>
      <c r="C29" s="31">
        <v>695</v>
      </c>
      <c r="D29" s="31">
        <v>2510.2511</v>
      </c>
      <c r="E29" s="31">
        <v>57</v>
      </c>
      <c r="F29" s="49">
        <v>1096</v>
      </c>
      <c r="G29" s="26">
        <v>4800</v>
      </c>
      <c r="H29" s="35" t="s">
        <v>71</v>
      </c>
      <c r="I29" s="13"/>
    </row>
    <row r="30" spans="1:9" s="28" customFormat="1" ht="39.950000000000003" customHeight="1" x14ac:dyDescent="0.25">
      <c r="A30" s="36">
        <v>18</v>
      </c>
      <c r="B30" s="50" t="s">
        <v>70</v>
      </c>
      <c r="C30" s="31">
        <v>695</v>
      </c>
      <c r="D30" s="31">
        <v>2565</v>
      </c>
      <c r="E30" s="31">
        <v>73</v>
      </c>
      <c r="F30" s="49">
        <v>954</v>
      </c>
      <c r="G30" s="26">
        <v>3000</v>
      </c>
      <c r="H30" s="35" t="s">
        <v>72</v>
      </c>
      <c r="I30" s="13"/>
    </row>
    <row r="31" spans="1:9" s="28" customFormat="1" ht="39.950000000000003" customHeight="1" x14ac:dyDescent="0.25">
      <c r="A31" s="36">
        <v>19</v>
      </c>
      <c r="B31" s="50" t="s">
        <v>70</v>
      </c>
      <c r="C31" s="31">
        <v>695</v>
      </c>
      <c r="D31" s="31" t="s">
        <v>73</v>
      </c>
      <c r="E31" s="31">
        <v>672</v>
      </c>
      <c r="F31" s="49">
        <v>1168</v>
      </c>
      <c r="G31" s="26">
        <v>4800</v>
      </c>
      <c r="H31" s="35" t="s">
        <v>74</v>
      </c>
      <c r="I31" s="13"/>
    </row>
    <row r="32" spans="1:9" s="28" customFormat="1" ht="39.950000000000003" customHeight="1" x14ac:dyDescent="0.25">
      <c r="A32" s="36">
        <v>20</v>
      </c>
      <c r="B32" s="50" t="s">
        <v>75</v>
      </c>
      <c r="C32" s="31">
        <v>5597</v>
      </c>
      <c r="D32" s="31" t="s">
        <v>76</v>
      </c>
      <c r="E32" s="31">
        <v>15</v>
      </c>
      <c r="F32" s="49">
        <v>4552</v>
      </c>
      <c r="G32" s="26">
        <v>7920</v>
      </c>
      <c r="H32" s="35" t="s">
        <v>77</v>
      </c>
      <c r="I32" s="13"/>
    </row>
    <row r="33" spans="1:9" s="28" customFormat="1" ht="39.950000000000003" customHeight="1" x14ac:dyDescent="0.25">
      <c r="A33" s="36">
        <v>21</v>
      </c>
      <c r="B33" s="50" t="s">
        <v>79</v>
      </c>
      <c r="C33" s="31">
        <v>7772</v>
      </c>
      <c r="D33" s="31">
        <v>5146</v>
      </c>
      <c r="E33" s="31">
        <v>850</v>
      </c>
      <c r="F33" s="49">
        <v>2337</v>
      </c>
      <c r="G33" s="26">
        <v>7920</v>
      </c>
      <c r="H33" s="35" t="s">
        <v>80</v>
      </c>
      <c r="I33" s="13"/>
    </row>
    <row r="34" spans="1:9" s="28" customFormat="1" ht="39.950000000000003" customHeight="1" x14ac:dyDescent="0.25">
      <c r="A34" s="36">
        <v>22</v>
      </c>
      <c r="B34" s="50" t="s">
        <v>79</v>
      </c>
      <c r="C34" s="31">
        <v>3283</v>
      </c>
      <c r="D34" s="31" t="s">
        <v>81</v>
      </c>
      <c r="E34" s="31">
        <v>128</v>
      </c>
      <c r="F34" s="49">
        <v>1900</v>
      </c>
      <c r="G34" s="26">
        <v>4800</v>
      </c>
      <c r="H34" s="35" t="s">
        <v>82</v>
      </c>
      <c r="I34" s="13"/>
    </row>
    <row r="35" spans="1:9" s="28" customFormat="1" ht="39.950000000000003" customHeight="1" x14ac:dyDescent="0.25">
      <c r="A35" s="36">
        <v>23</v>
      </c>
      <c r="B35" s="50" t="s">
        <v>83</v>
      </c>
      <c r="C35" s="31">
        <v>189</v>
      </c>
      <c r="D35" s="31">
        <v>764</v>
      </c>
      <c r="E35" s="31">
        <v>419</v>
      </c>
      <c r="F35" s="49">
        <v>5236</v>
      </c>
      <c r="G35" s="26">
        <v>10320</v>
      </c>
      <c r="H35" s="35" t="s">
        <v>84</v>
      </c>
      <c r="I35" s="13"/>
    </row>
    <row r="36" spans="1:9" s="28" customFormat="1" ht="39.950000000000003" customHeight="1" x14ac:dyDescent="0.25">
      <c r="A36" s="36">
        <v>24</v>
      </c>
      <c r="B36" s="50" t="s">
        <v>83</v>
      </c>
      <c r="C36" s="31">
        <v>189</v>
      </c>
      <c r="D36" s="31" t="s">
        <v>85</v>
      </c>
      <c r="E36" s="31">
        <v>450</v>
      </c>
      <c r="F36" s="49">
        <v>352</v>
      </c>
      <c r="G36" s="26">
        <v>3000</v>
      </c>
      <c r="H36" s="35" t="s">
        <v>86</v>
      </c>
      <c r="I36" s="13"/>
    </row>
    <row r="37" spans="1:9" s="28" customFormat="1" ht="39.950000000000003" customHeight="1" x14ac:dyDescent="0.25">
      <c r="A37" s="36">
        <v>25</v>
      </c>
      <c r="B37" s="50" t="s">
        <v>87</v>
      </c>
      <c r="C37" s="31">
        <v>531</v>
      </c>
      <c r="D37" s="31">
        <v>241</v>
      </c>
      <c r="E37" s="31">
        <v>286</v>
      </c>
      <c r="F37" s="49">
        <v>730</v>
      </c>
      <c r="G37" s="26">
        <v>3000</v>
      </c>
      <c r="H37" s="35" t="s">
        <v>88</v>
      </c>
      <c r="I37" s="13"/>
    </row>
    <row r="38" spans="1:9" s="28" customFormat="1" ht="39.950000000000003" customHeight="1" x14ac:dyDescent="0.25">
      <c r="A38" s="36">
        <v>26</v>
      </c>
      <c r="B38" s="50" t="s">
        <v>87</v>
      </c>
      <c r="C38" s="31">
        <v>531</v>
      </c>
      <c r="D38" s="31">
        <v>245</v>
      </c>
      <c r="E38" s="31">
        <v>283</v>
      </c>
      <c r="F38" s="49">
        <v>534</v>
      </c>
      <c r="G38" s="26">
        <v>3000</v>
      </c>
      <c r="H38" s="35" t="s">
        <v>89</v>
      </c>
      <c r="I38" s="13"/>
    </row>
    <row r="39" spans="1:9" s="28" customFormat="1" ht="39.950000000000003" customHeight="1" x14ac:dyDescent="0.25">
      <c r="A39" s="36">
        <v>27</v>
      </c>
      <c r="B39" s="50" t="s">
        <v>90</v>
      </c>
      <c r="C39" s="31">
        <v>14</v>
      </c>
      <c r="D39" s="31" t="s">
        <v>91</v>
      </c>
      <c r="E39" s="31">
        <v>24</v>
      </c>
      <c r="F39" s="49">
        <v>5284</v>
      </c>
      <c r="G39" s="26">
        <v>10320</v>
      </c>
      <c r="H39" s="35" t="s">
        <v>92</v>
      </c>
      <c r="I39" s="13"/>
    </row>
    <row r="40" spans="1:9" s="28" customFormat="1" ht="39.950000000000003" customHeight="1" x14ac:dyDescent="0.25">
      <c r="A40" s="36">
        <v>28</v>
      </c>
      <c r="B40" s="50" t="s">
        <v>41</v>
      </c>
      <c r="C40" s="31">
        <v>11693</v>
      </c>
      <c r="D40" s="31" t="s">
        <v>102</v>
      </c>
      <c r="E40" s="31">
        <v>1975</v>
      </c>
      <c r="F40" s="34">
        <v>3315</v>
      </c>
      <c r="G40" s="26" t="e">
        <f>IF(OR(#REF!="áno",#REF!="áno"),IF(OR(F40="",F40=0),0,IF(AND(F40&gt;0,F40&lt;=1000),2500,IF(AND(F40&gt;1000,F40&lt;=2000),4000,IF(AND(F40&gt;2000,F40&lt;=5000),6600,IF(AND(F40&gt;5000,F40&lt;=10000),8600,9000))))),IF(OR(#REF!="nie",#REF!="nie"),IF(OR(F40="",F40=0),0,IF(AND(F40&gt;0,F40&lt;=1000),2500*1.2,IF(AND(F40&gt;1000,F40&lt;=2000),4000*1.2,IF(AND(F40&gt;2000,F40&lt;=5000),6600*1.2,IF(AND(F40&gt;5000,F40&lt;=10000),8600*1.2,9000*1.2)))))))</f>
        <v>#REF!</v>
      </c>
      <c r="H40" s="35" t="s">
        <v>101</v>
      </c>
      <c r="I40" s="13"/>
    </row>
    <row r="41" spans="1:9" s="28" customFormat="1" ht="39.950000000000003" customHeight="1" x14ac:dyDescent="0.25">
      <c r="A41" s="36">
        <v>29</v>
      </c>
      <c r="B41" s="50" t="s">
        <v>41</v>
      </c>
      <c r="C41" s="31">
        <v>11693</v>
      </c>
      <c r="D41" s="31" t="s">
        <v>104</v>
      </c>
      <c r="E41" s="31">
        <v>1002</v>
      </c>
      <c r="F41" s="34">
        <v>3315</v>
      </c>
      <c r="G41" s="26" t="e">
        <f>IF(OR(#REF!="áno",#REF!="áno"),IF(OR(F41="",F41=0),0,IF(AND(F41&gt;0,F41&lt;=1000),2500,IF(AND(F41&gt;1000,F41&lt;=2000),4000,IF(AND(F41&gt;2000,F41&lt;=5000),6600,IF(AND(F41&gt;5000,F41&lt;=10000),8600,9000))))),IF(OR(#REF!="nie",#REF!="nie"),IF(OR(F41="",F41=0),0,IF(AND(F41&gt;0,F41&lt;=1000),2500*1.2,IF(AND(F41&gt;1000,F41&lt;=2000),4000*1.2,IF(AND(F41&gt;2000,F41&lt;=5000),6600*1.2,IF(AND(F41&gt;5000,F41&lt;=10000),8600*1.2,9000*1.2)))))))</f>
        <v>#REF!</v>
      </c>
      <c r="H41" s="35" t="s">
        <v>103</v>
      </c>
      <c r="I41" s="13"/>
    </row>
    <row r="42" spans="1:9" s="28" customFormat="1" ht="39.950000000000003" customHeight="1" x14ac:dyDescent="0.25">
      <c r="A42" s="36">
        <v>30</v>
      </c>
      <c r="B42" s="50" t="s">
        <v>41</v>
      </c>
      <c r="C42" s="31">
        <v>13142</v>
      </c>
      <c r="D42" s="31" t="s">
        <v>106</v>
      </c>
      <c r="E42" s="31" t="s">
        <v>107</v>
      </c>
      <c r="F42" s="34">
        <v>192</v>
      </c>
      <c r="G42" s="26" t="e">
        <f>IF(OR(#REF!="áno",#REF!="áno"),IF(OR(F42="",F42=0),0,IF(AND(F42&gt;0,F42&lt;=1000),2500,IF(AND(F42&gt;1000,F42&lt;=2000),4000,IF(AND(F42&gt;2000,F42&lt;=5000),6600,IF(AND(F42&gt;5000,F42&lt;=10000),8600,9000))))),IF(OR(#REF!="nie",#REF!="nie"),IF(OR(F42="",F42=0),0,IF(AND(F42&gt;0,F42&lt;=1000),2500*1.2,IF(AND(F42&gt;1000,F42&lt;=2000),4000*1.2,IF(AND(F42&gt;2000,F42&lt;=5000),6600*1.2,IF(AND(F42&gt;5000,F42&lt;=10000),8600*1.2,9000*1.2)))))))</f>
        <v>#REF!</v>
      </c>
      <c r="H42" s="35" t="s">
        <v>105</v>
      </c>
      <c r="I42" s="13"/>
    </row>
    <row r="43" spans="1:9" s="28" customFormat="1" ht="39.950000000000003" customHeight="1" x14ac:dyDescent="0.25">
      <c r="A43" s="36">
        <v>31</v>
      </c>
      <c r="B43" s="50" t="s">
        <v>41</v>
      </c>
      <c r="C43" s="31">
        <v>13142</v>
      </c>
      <c r="D43" s="31" t="s">
        <v>109</v>
      </c>
      <c r="E43" s="31">
        <v>2928</v>
      </c>
      <c r="F43" s="34">
        <v>300</v>
      </c>
      <c r="G43" s="26" t="e">
        <f>IF(OR(#REF!="áno",#REF!="áno"),IF(OR(F43="",F43=0),0,IF(AND(F43&gt;0,F43&lt;=1000),2500,IF(AND(F43&gt;1000,F43&lt;=2000),4000,IF(AND(F43&gt;2000,F43&lt;=5000),6600,IF(AND(F43&gt;5000,F43&lt;=10000),8600,9000))))),IF(OR(#REF!="nie",#REF!="nie"),IF(OR(F43="",F43=0),0,IF(AND(F43&gt;0,F43&lt;=1000),2500*1.2,IF(AND(F43&gt;1000,F43&lt;=2000),4000*1.2,IF(AND(F43&gt;2000,F43&lt;=5000),6600*1.2,IF(AND(F43&gt;5000,F43&lt;=10000),8600*1.2,9000*1.2)))))))</f>
        <v>#REF!</v>
      </c>
      <c r="H43" s="35" t="s">
        <v>108</v>
      </c>
      <c r="I43" s="13"/>
    </row>
    <row r="44" spans="1:9" s="28" customFormat="1" ht="39.950000000000003" customHeight="1" x14ac:dyDescent="0.25">
      <c r="A44" s="36">
        <v>32</v>
      </c>
      <c r="B44" s="50" t="s">
        <v>41</v>
      </c>
      <c r="C44" s="31">
        <v>11713</v>
      </c>
      <c r="D44" s="31" t="s">
        <v>111</v>
      </c>
      <c r="E44" s="31">
        <v>39</v>
      </c>
      <c r="F44" s="34">
        <v>1490</v>
      </c>
      <c r="G44" s="26" t="e">
        <f>IF(OR(#REF!="áno",#REF!="áno"),IF(OR(F44="",F44=0),0,IF(AND(F44&gt;0,F44&lt;=1000),2500,IF(AND(F44&gt;1000,F44&lt;=2000),4000,IF(AND(F44&gt;2000,F44&lt;=5000),6600,IF(AND(F44&gt;5000,F44&lt;=10000),8600,9000))))),IF(OR(#REF!="nie",#REF!="nie"),IF(OR(F44="",F44=0),0,IF(AND(F44&gt;0,F44&lt;=1000),2500*1.2,IF(AND(F44&gt;1000,F44&lt;=2000),4000*1.2,IF(AND(F44&gt;2000,F44&lt;=5000),6600*1.2,IF(AND(F44&gt;5000,F44&lt;=10000),8600*1.2,9000*1.2)))))))</f>
        <v>#REF!</v>
      </c>
      <c r="H44" s="35" t="s">
        <v>110</v>
      </c>
      <c r="I44" s="13"/>
    </row>
    <row r="45" spans="1:9" s="28" customFormat="1" ht="39.950000000000003" customHeight="1" x14ac:dyDescent="0.25">
      <c r="A45" s="36">
        <v>33</v>
      </c>
      <c r="B45" s="50" t="s">
        <v>45</v>
      </c>
      <c r="C45" s="31">
        <v>5099</v>
      </c>
      <c r="D45" s="31" t="s">
        <v>46</v>
      </c>
      <c r="E45" s="31">
        <v>1736</v>
      </c>
      <c r="F45" s="49">
        <v>9764</v>
      </c>
      <c r="G45" s="26">
        <v>10320</v>
      </c>
      <c r="H45" s="35" t="s">
        <v>47</v>
      </c>
      <c r="I45" s="13"/>
    </row>
    <row r="46" spans="1:9" s="28" customFormat="1" ht="39.950000000000003" customHeight="1" x14ac:dyDescent="0.25">
      <c r="A46" s="36">
        <v>34</v>
      </c>
      <c r="B46" s="50" t="s">
        <v>78</v>
      </c>
      <c r="C46" s="31">
        <v>4396</v>
      </c>
      <c r="D46" s="31" t="s">
        <v>93</v>
      </c>
      <c r="E46" s="31">
        <v>3866</v>
      </c>
      <c r="F46" s="49">
        <v>1856</v>
      </c>
      <c r="G46" s="26">
        <v>4800</v>
      </c>
      <c r="H46" s="35" t="s">
        <v>94</v>
      </c>
      <c r="I46" s="13"/>
    </row>
    <row r="47" spans="1:9" s="28" customFormat="1" ht="39.950000000000003" customHeight="1" x14ac:dyDescent="0.25">
      <c r="A47" s="36">
        <v>35</v>
      </c>
      <c r="B47" s="50" t="s">
        <v>45</v>
      </c>
      <c r="C47" s="31">
        <v>4700</v>
      </c>
      <c r="D47" s="31" t="s">
        <v>95</v>
      </c>
      <c r="E47" s="31">
        <v>8213</v>
      </c>
      <c r="F47" s="49">
        <v>5092</v>
      </c>
      <c r="G47" s="26">
        <v>10320</v>
      </c>
      <c r="H47" s="35" t="s">
        <v>96</v>
      </c>
      <c r="I47" s="13"/>
    </row>
    <row r="48" spans="1:9" s="28" customFormat="1" ht="39.950000000000003" customHeight="1" x14ac:dyDescent="0.25">
      <c r="A48" s="36">
        <v>36</v>
      </c>
      <c r="B48" s="50" t="s">
        <v>45</v>
      </c>
      <c r="C48" s="31">
        <v>4700</v>
      </c>
      <c r="D48" s="31" t="s">
        <v>97</v>
      </c>
      <c r="E48" s="31">
        <v>1588</v>
      </c>
      <c r="F48" s="49">
        <v>7428</v>
      </c>
      <c r="G48" s="26">
        <v>10320</v>
      </c>
      <c r="H48" s="35" t="s">
        <v>98</v>
      </c>
      <c r="I48" s="13"/>
    </row>
    <row r="49" spans="1:55" s="28" customFormat="1" ht="39.950000000000003" customHeight="1" x14ac:dyDescent="0.25">
      <c r="A49" s="36">
        <v>37</v>
      </c>
      <c r="B49" s="50" t="s">
        <v>45</v>
      </c>
      <c r="C49" s="31">
        <v>4700</v>
      </c>
      <c r="D49" s="31" t="s">
        <v>99</v>
      </c>
      <c r="E49" s="31">
        <v>8214</v>
      </c>
      <c r="F49" s="49">
        <v>2610</v>
      </c>
      <c r="G49" s="26">
        <v>7920</v>
      </c>
      <c r="H49" s="35" t="s">
        <v>100</v>
      </c>
      <c r="I49" s="13"/>
    </row>
    <row r="50" spans="1:55" s="28" customFormat="1" ht="20.100000000000001" customHeight="1" x14ac:dyDescent="0.25">
      <c r="A50" s="36"/>
      <c r="B50" s="31"/>
      <c r="C50" s="31"/>
      <c r="D50" s="31"/>
      <c r="E50" s="31"/>
      <c r="F50" s="34">
        <v>0</v>
      </c>
      <c r="G50" s="26" t="e">
        <f>IF(OR(#REF!="áno",#REF!="áno"),IF(OR(F50="",F50=0),0,IF(AND(F50&gt;0,F50&lt;=1000),2500,IF(AND(F50&gt;1000,F50&lt;=2000),4000,IF(AND(F50&gt;2000,F50&lt;=5000),6600,IF(AND(F50&gt;5000,F50&lt;=10000),8600,9000))))),IF(OR(#REF!="nie",#REF!="nie"),IF(OR(F50="",F50=0),0,IF(AND(F50&gt;0,F50&lt;=1000),2500*1.2,IF(AND(F50&gt;1000,F50&lt;=2000),4000*1.2,IF(AND(F50&gt;2000,F50&lt;=5000),6600*1.2,IF(AND(F50&gt;5000,F50&lt;=10000),8600*1.2,9000*1.2)))))))</f>
        <v>#REF!</v>
      </c>
      <c r="H50" s="35"/>
      <c r="I50" s="13"/>
    </row>
    <row r="51" spans="1:55" ht="20.100000000000001" customHeight="1" x14ac:dyDescent="0.25">
      <c r="A51" s="54" t="s">
        <v>12</v>
      </c>
      <c r="B51" s="55"/>
      <c r="C51" s="55"/>
      <c r="D51" s="55"/>
      <c r="E51" s="55"/>
      <c r="F51" s="55"/>
      <c r="G51" s="55"/>
      <c r="H51" s="56"/>
    </row>
    <row r="52" spans="1:55" ht="42" customHeight="1" x14ac:dyDescent="0.25">
      <c r="A52" s="38" t="s">
        <v>13</v>
      </c>
      <c r="B52" s="57" t="s">
        <v>10</v>
      </c>
      <c r="C52" s="57"/>
      <c r="D52" s="57"/>
      <c r="E52" s="38" t="s">
        <v>16</v>
      </c>
      <c r="F52" s="38" t="s">
        <v>17</v>
      </c>
      <c r="G52" s="38" t="s">
        <v>9</v>
      </c>
      <c r="H52" s="38" t="s">
        <v>1</v>
      </c>
    </row>
    <row r="53" spans="1:55" s="28" customFormat="1" ht="20.100000000000001" customHeight="1" x14ac:dyDescent="0.25">
      <c r="A53" s="36"/>
      <c r="B53" s="51"/>
      <c r="C53" s="52"/>
      <c r="D53" s="53"/>
      <c r="E53" s="31"/>
      <c r="F53" s="33">
        <v>0</v>
      </c>
      <c r="G53" s="26" t="e">
        <f>IF(OR(#REF!="áno",#REF!="áno"),IF(OR(F53="",F53=0),0,(F53*0.1)),IF(OR(#REF!="nie",#REF!="nie"),IF(OR(F53="",F53=0),0,(F53*0.1*1.2))))</f>
        <v>#REF!</v>
      </c>
      <c r="H53" s="35"/>
      <c r="I53" s="13"/>
      <c r="J53" s="32"/>
    </row>
    <row r="54" spans="1:55" s="28" customFormat="1" ht="20.100000000000001" customHeight="1" x14ac:dyDescent="0.25">
      <c r="A54" s="36"/>
      <c r="B54" s="51"/>
      <c r="C54" s="52"/>
      <c r="D54" s="53"/>
      <c r="E54" s="31"/>
      <c r="F54" s="33">
        <v>0</v>
      </c>
      <c r="G54" s="26" t="e">
        <f>IF(OR(#REF!="áno",#REF!="áno"),IF(OR(F54="",F54=0),0,(F54*0.1)),IF(OR(#REF!="nie",#REF!="nie"),IF(OR(F54="",F54=0),0,(F54*0.1*1.2))))</f>
        <v>#REF!</v>
      </c>
      <c r="H54" s="35"/>
      <c r="I54" s="13"/>
    </row>
    <row r="55" spans="1:55" s="28" customFormat="1" ht="20.100000000000001" customHeight="1" thickBot="1" x14ac:dyDescent="0.3">
      <c r="A55" s="65" t="s">
        <v>15</v>
      </c>
      <c r="B55" s="66"/>
      <c r="C55" s="66"/>
      <c r="D55" s="66"/>
      <c r="E55" s="66"/>
      <c r="F55" s="66"/>
      <c r="G55" s="48" t="e">
        <f>SUM(G13:G50,G53:G54)</f>
        <v>#REF!</v>
      </c>
      <c r="H55" s="37"/>
      <c r="I55" s="13"/>
    </row>
    <row r="56" spans="1:55" s="47" customFormat="1" ht="20.100000000000001" customHeight="1" thickBot="1" x14ac:dyDescent="0.3">
      <c r="A56" s="77"/>
      <c r="B56" s="78"/>
      <c r="C56" s="78"/>
      <c r="D56" s="78"/>
      <c r="E56" s="78"/>
      <c r="F56" s="78"/>
      <c r="G56" s="78"/>
      <c r="H56" s="78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</row>
    <row r="57" spans="1:55" ht="20.100000000000001" customHeight="1" x14ac:dyDescent="0.25">
      <c r="A57" s="58" t="s">
        <v>4</v>
      </c>
      <c r="B57" s="59"/>
      <c r="C57" s="59"/>
      <c r="D57" s="59"/>
      <c r="E57" s="59"/>
      <c r="F57" s="59"/>
      <c r="G57" s="59"/>
      <c r="H57" s="60"/>
    </row>
    <row r="58" spans="1:55" ht="20.100000000000001" customHeight="1" x14ac:dyDescent="0.25">
      <c r="A58" s="54" t="s">
        <v>11</v>
      </c>
      <c r="B58" s="55"/>
      <c r="C58" s="55"/>
      <c r="D58" s="55"/>
      <c r="E58" s="55"/>
      <c r="F58" s="55"/>
      <c r="G58" s="55"/>
      <c r="H58" s="56"/>
    </row>
    <row r="59" spans="1:55" ht="42" customHeight="1" x14ac:dyDescent="0.25">
      <c r="A59" s="38" t="s">
        <v>13</v>
      </c>
      <c r="B59" s="38" t="s">
        <v>5</v>
      </c>
      <c r="C59" s="38" t="s">
        <v>6</v>
      </c>
      <c r="D59" s="38" t="s">
        <v>7</v>
      </c>
      <c r="E59" s="38" t="s">
        <v>8</v>
      </c>
      <c r="F59" s="38" t="s">
        <v>14</v>
      </c>
      <c r="G59" s="38" t="s">
        <v>9</v>
      </c>
      <c r="H59" s="38" t="s">
        <v>1</v>
      </c>
    </row>
    <row r="60" spans="1:55" s="28" customFormat="1" ht="20.100000000000001" customHeight="1" x14ac:dyDescent="0.25">
      <c r="A60" s="40"/>
      <c r="B60" s="41"/>
      <c r="C60" s="41"/>
      <c r="D60" s="41"/>
      <c r="E60" s="41"/>
      <c r="F60" s="34">
        <v>0</v>
      </c>
      <c r="G60" s="61" t="e">
        <f>IF(OR(#REF!="áno",#REF!="áno"),IF(OR(SUM(F60:F62)="",SUM(F60:F62)=0),0,IF(AND(SUM(F60:F62)&gt;0,SUM(F60:F62)&lt;=1000),2900,IF(AND(SUM(F60:F62)&gt;1000,SUM(F60:F62)&lt;=2000),4350,IF(AND(SUM(F60:F62)&gt;2000,SUM(F60:F62)&lt;=5000),8000,IF(AND(SUM(F60:F62)&gt;5000,SUM(F60:F62)&lt;=10000),10700,12000))))),IF(OR(#REF!="nie",#REF!="nie"),IF(OR(SUM(F60:F62)="",SUM(F60:F62)=0),0,IF(AND(SUM(F60:F62)&gt;0,SUM(F60:F62)&lt;=1000),2900*1.2,IF(AND(SUM(F60:F62)&gt;1000,SUM(F60:F62)&lt;=2000),4350*1.2,IF(AND(SUM(F60:F62)&gt;2000,SUM(F60:F62)&lt;=5000),8000*1.2,IF(AND(SUM(F60:F62)&gt;5000,SUM(F60:F62)&lt;=10000),10700*1.2,12000*1.2)))))))</f>
        <v>#REF!</v>
      </c>
      <c r="H60" s="35"/>
      <c r="I60" s="13"/>
    </row>
    <row r="61" spans="1:55" s="28" customFormat="1" ht="19.5" customHeight="1" x14ac:dyDescent="0.25">
      <c r="A61" s="40"/>
      <c r="B61" s="41"/>
      <c r="C61" s="41"/>
      <c r="D61" s="41"/>
      <c r="E61" s="41"/>
      <c r="F61" s="34">
        <v>0</v>
      </c>
      <c r="G61" s="62"/>
      <c r="H61" s="35"/>
      <c r="I61" s="13"/>
    </row>
    <row r="62" spans="1:55" s="28" customFormat="1" ht="19.5" customHeight="1" x14ac:dyDescent="0.25">
      <c r="A62" s="40"/>
      <c r="B62" s="41"/>
      <c r="C62" s="41"/>
      <c r="D62" s="41"/>
      <c r="E62" s="41"/>
      <c r="F62" s="34">
        <v>0</v>
      </c>
      <c r="G62" s="63"/>
      <c r="H62" s="35"/>
      <c r="I62" s="13"/>
    </row>
    <row r="63" spans="1:55" ht="20.100000000000001" customHeight="1" x14ac:dyDescent="0.25">
      <c r="A63" s="54" t="s">
        <v>12</v>
      </c>
      <c r="B63" s="55"/>
      <c r="C63" s="55"/>
      <c r="D63" s="55"/>
      <c r="E63" s="55"/>
      <c r="F63" s="55"/>
      <c r="G63" s="55"/>
      <c r="H63" s="56"/>
    </row>
    <row r="64" spans="1:55" ht="42" customHeight="1" x14ac:dyDescent="0.25">
      <c r="A64" s="38" t="s">
        <v>13</v>
      </c>
      <c r="B64" s="57" t="s">
        <v>10</v>
      </c>
      <c r="C64" s="57"/>
      <c r="D64" s="57"/>
      <c r="E64" s="38" t="s">
        <v>19</v>
      </c>
      <c r="F64" s="38" t="s">
        <v>17</v>
      </c>
      <c r="G64" s="38" t="s">
        <v>9</v>
      </c>
      <c r="H64" s="38" t="s">
        <v>1</v>
      </c>
    </row>
    <row r="65" spans="1:9" s="28" customFormat="1" ht="20.100000000000001" customHeight="1" x14ac:dyDescent="0.25">
      <c r="A65" s="40"/>
      <c r="B65" s="51"/>
      <c r="C65" s="52"/>
      <c r="D65" s="53"/>
      <c r="E65" s="41"/>
      <c r="F65" s="33">
        <v>0</v>
      </c>
      <c r="G65" s="26" t="e">
        <f>IF(OR(#REF!="áno",#REF!="áno"),IF(OR(F65="",F65=0),0,(F65*0.125)),IF(OR(#REF!="nie",#REF!="nie"),IF(OR(F65="",F65=0),0,(F65*0.125*1.2))))</f>
        <v>#REF!</v>
      </c>
      <c r="H65" s="35"/>
      <c r="I65" s="13"/>
    </row>
    <row r="66" spans="1:9" s="28" customFormat="1" ht="20.100000000000001" customHeight="1" x14ac:dyDescent="0.25">
      <c r="A66" s="40"/>
      <c r="B66" s="51"/>
      <c r="C66" s="52"/>
      <c r="D66" s="53"/>
      <c r="E66" s="41"/>
      <c r="F66" s="33">
        <v>0</v>
      </c>
      <c r="G66" s="26" t="e">
        <f>IF(OR(#REF!="áno",#REF!="áno"),IF(OR(F66="",F66=0),0,(F66*0.125)),IF(OR(#REF!="nie",#REF!="nie"),IF(OR(F66="",F66=0),0,(F66*0.125*1.2))))</f>
        <v>#REF!</v>
      </c>
      <c r="H66" s="35"/>
      <c r="I66" s="13"/>
    </row>
    <row r="67" spans="1:9" ht="20.100000000000001" customHeight="1" thickBot="1" x14ac:dyDescent="0.3">
      <c r="A67" s="65" t="s">
        <v>18</v>
      </c>
      <c r="B67" s="66"/>
      <c r="C67" s="66"/>
      <c r="D67" s="66"/>
      <c r="E67" s="66"/>
      <c r="F67" s="66"/>
      <c r="G67" s="48" t="e">
        <f>SUM(G60,G65:G66)</f>
        <v>#REF!</v>
      </c>
      <c r="H67" s="39"/>
    </row>
    <row r="68" spans="1:9" ht="15" customHeight="1" x14ac:dyDescent="0.25">
      <c r="A68" s="5"/>
      <c r="B68" s="5"/>
      <c r="C68" s="6"/>
      <c r="D68" s="7"/>
      <c r="E68" s="7"/>
      <c r="F68" s="19"/>
      <c r="G68" s="19"/>
      <c r="H68" s="7"/>
    </row>
    <row r="69" spans="1:9" ht="15" customHeight="1" x14ac:dyDescent="0.25">
      <c r="A69" s="5"/>
      <c r="B69" s="5"/>
      <c r="C69" s="6"/>
      <c r="D69" s="7"/>
      <c r="E69" s="7"/>
      <c r="F69" s="19"/>
      <c r="G69" s="19"/>
      <c r="H69" s="7"/>
    </row>
    <row r="70" spans="1:9" ht="15" customHeight="1" x14ac:dyDescent="0.25">
      <c r="A70" s="5"/>
      <c r="B70" s="5"/>
      <c r="C70" s="6"/>
      <c r="D70" s="7"/>
      <c r="E70" s="7"/>
      <c r="F70" s="19"/>
      <c r="G70" s="19"/>
      <c r="H70" s="7"/>
    </row>
    <row r="71" spans="1:9" ht="15" customHeight="1" x14ac:dyDescent="0.25">
      <c r="A71" s="5" t="s">
        <v>112</v>
      </c>
      <c r="B71" s="5"/>
      <c r="C71" s="6"/>
      <c r="D71" s="76" t="s">
        <v>26</v>
      </c>
      <c r="E71" s="76"/>
      <c r="F71" s="45"/>
      <c r="G71" s="20">
        <v>5032179</v>
      </c>
      <c r="H71" s="7"/>
    </row>
    <row r="72" spans="1:9" ht="15" customHeight="1" x14ac:dyDescent="0.25">
      <c r="A72" s="5"/>
      <c r="B72" s="5"/>
      <c r="C72" s="6"/>
      <c r="D72" s="76" t="s">
        <v>24</v>
      </c>
      <c r="E72" s="76"/>
      <c r="F72" s="45"/>
      <c r="G72" s="18"/>
      <c r="H72" s="7"/>
    </row>
    <row r="73" spans="1:9" ht="15" customHeight="1" x14ac:dyDescent="0.25">
      <c r="A73" s="5"/>
      <c r="B73" s="5"/>
      <c r="C73" s="6"/>
      <c r="D73" s="7"/>
      <c r="E73" s="7"/>
      <c r="F73" s="7"/>
      <c r="G73" s="18"/>
      <c r="H73" s="7"/>
    </row>
    <row r="74" spans="1:9" s="44" customFormat="1" ht="20.100000000000001" customHeight="1" x14ac:dyDescent="0.25">
      <c r="A74" s="69" t="s">
        <v>0</v>
      </c>
      <c r="B74" s="69"/>
      <c r="C74" s="69"/>
      <c r="D74" s="69"/>
      <c r="E74" s="69"/>
      <c r="F74" s="69"/>
      <c r="G74" s="69"/>
      <c r="H74" s="42"/>
      <c r="I74" s="43"/>
    </row>
    <row r="75" spans="1:9" ht="20.100000000000001" customHeight="1" x14ac:dyDescent="0.25">
      <c r="A75" s="70" t="s">
        <v>22</v>
      </c>
      <c r="B75" s="71"/>
      <c r="C75" s="71"/>
      <c r="D75" s="71"/>
      <c r="E75" s="71"/>
      <c r="F75" s="71"/>
      <c r="G75" s="71"/>
      <c r="H75" s="71"/>
    </row>
    <row r="76" spans="1:9" s="4" customFormat="1" ht="20.100000000000001" customHeight="1" x14ac:dyDescent="0.25">
      <c r="A76" s="72" t="s">
        <v>20</v>
      </c>
      <c r="B76" s="73"/>
      <c r="C76" s="73"/>
      <c r="D76" s="73"/>
      <c r="E76" s="73"/>
      <c r="F76" s="73"/>
      <c r="G76" s="73"/>
      <c r="H76" s="73"/>
      <c r="I76" s="11"/>
    </row>
    <row r="77" spans="1:9" ht="35.1" customHeight="1" x14ac:dyDescent="0.25">
      <c r="A77" s="74" t="s">
        <v>21</v>
      </c>
      <c r="B77" s="75"/>
      <c r="C77" s="75"/>
      <c r="D77" s="75"/>
      <c r="E77" s="75"/>
      <c r="F77" s="75"/>
      <c r="G77" s="75"/>
      <c r="H77" s="75"/>
    </row>
    <row r="78" spans="1:9" ht="20.100000000000001" customHeight="1" x14ac:dyDescent="0.25">
      <c r="A78" s="67" t="s">
        <v>23</v>
      </c>
      <c r="B78" s="68"/>
      <c r="C78" s="68"/>
      <c r="D78" s="68"/>
      <c r="E78" s="68"/>
      <c r="F78" s="68"/>
      <c r="G78" s="68"/>
      <c r="H78" s="68"/>
    </row>
    <row r="79" spans="1:9" ht="20.100000000000001" customHeight="1" x14ac:dyDescent="0.25">
      <c r="A79" s="64" t="s">
        <v>25</v>
      </c>
      <c r="B79" s="64"/>
      <c r="C79" s="64"/>
      <c r="D79" s="64"/>
      <c r="E79" s="64"/>
      <c r="F79" s="64"/>
      <c r="G79" s="64"/>
      <c r="H79" s="64"/>
    </row>
    <row r="80" spans="1:9" ht="65.099999999999994" customHeight="1" x14ac:dyDescent="0.25">
      <c r="A80" s="24"/>
      <c r="B80" s="24"/>
      <c r="C80" s="24"/>
      <c r="D80" s="24"/>
      <c r="E80" s="24"/>
      <c r="F80" s="24"/>
      <c r="G80" s="24"/>
      <c r="H80" s="25"/>
    </row>
    <row r="81" spans="1:9" ht="20.100000000000001" customHeight="1" x14ac:dyDescent="0.25">
      <c r="A81" s="14"/>
      <c r="B81" s="14"/>
      <c r="C81" s="14"/>
      <c r="D81" s="14"/>
      <c r="E81" s="14"/>
      <c r="F81" s="14"/>
      <c r="G81" s="14"/>
      <c r="H81" s="14"/>
      <c r="I81" s="1"/>
    </row>
    <row r="82" spans="1:9" ht="20.100000000000001" customHeight="1" x14ac:dyDescent="0.25">
      <c r="A82" s="15"/>
      <c r="B82" s="15"/>
      <c r="C82" s="16"/>
      <c r="D82" s="17"/>
      <c r="E82" s="17"/>
      <c r="F82" s="8"/>
      <c r="G82" s="17"/>
      <c r="H82" s="17"/>
      <c r="I82" s="1"/>
    </row>
    <row r="83" spans="1:9" ht="20.100000000000001" customHeight="1" x14ac:dyDescent="0.25">
      <c r="A83" s="8"/>
      <c r="B83" s="8"/>
      <c r="C83" s="9"/>
      <c r="D83" s="10"/>
      <c r="E83" s="10"/>
      <c r="F83" s="13"/>
      <c r="G83" s="10"/>
      <c r="H83" s="10"/>
      <c r="I83" s="1"/>
    </row>
    <row r="84" spans="1:9" ht="30" customHeight="1" x14ac:dyDescent="0.25">
      <c r="A84" s="8"/>
      <c r="B84" s="8"/>
      <c r="C84" s="9"/>
      <c r="D84" s="10"/>
      <c r="E84" s="10"/>
      <c r="F84" s="13"/>
      <c r="G84" s="10"/>
      <c r="H84" s="10"/>
      <c r="I84" s="1"/>
    </row>
    <row r="85" spans="1:9" x14ac:dyDescent="0.25">
      <c r="A85" s="8"/>
      <c r="B85" s="8"/>
      <c r="C85" s="9"/>
      <c r="D85" s="10"/>
      <c r="E85" s="10"/>
      <c r="F85" s="13"/>
      <c r="G85" s="10"/>
      <c r="H85" s="10"/>
    </row>
    <row r="86" spans="1:9" x14ac:dyDescent="0.25">
      <c r="A86" s="8"/>
      <c r="B86" s="8"/>
      <c r="C86" s="9"/>
      <c r="D86" s="10"/>
      <c r="E86" s="10"/>
      <c r="F86" s="13"/>
      <c r="G86" s="10"/>
      <c r="H86" s="10"/>
    </row>
    <row r="87" spans="1:9" x14ac:dyDescent="0.25">
      <c r="A87" s="8"/>
      <c r="B87" s="8"/>
      <c r="C87" s="9"/>
      <c r="D87" s="10"/>
      <c r="E87" s="10"/>
      <c r="F87" s="10"/>
      <c r="G87" s="10"/>
      <c r="H87" s="10"/>
    </row>
    <row r="88" spans="1:9" x14ac:dyDescent="0.25">
      <c r="A88" s="8"/>
      <c r="B88" s="8"/>
      <c r="C88" s="9"/>
      <c r="D88" s="10"/>
      <c r="E88" s="10"/>
      <c r="F88" s="10"/>
      <c r="G88" s="10"/>
      <c r="H88" s="10"/>
    </row>
    <row r="89" spans="1:9" x14ac:dyDescent="0.25">
      <c r="A89" s="8"/>
      <c r="B89" s="8"/>
      <c r="C89" s="9"/>
      <c r="D89" s="10"/>
      <c r="E89" s="10"/>
      <c r="F89" s="10"/>
      <c r="G89" s="10"/>
      <c r="H89" s="10"/>
    </row>
    <row r="90" spans="1:9" ht="17.25" customHeight="1" x14ac:dyDescent="0.25">
      <c r="A90" s="8"/>
      <c r="B90" s="8"/>
      <c r="C90" s="9"/>
      <c r="D90" s="10"/>
      <c r="E90" s="10"/>
      <c r="F90" s="12"/>
      <c r="G90" s="10"/>
      <c r="H90" s="10"/>
      <c r="I90" s="12"/>
    </row>
    <row r="91" spans="1:9" ht="24.95" customHeight="1" x14ac:dyDescent="0.25">
      <c r="A91" s="8"/>
      <c r="B91" s="8"/>
      <c r="C91" s="9"/>
      <c r="D91" s="10"/>
      <c r="E91" s="10"/>
      <c r="F91" s="10"/>
      <c r="G91" s="10"/>
      <c r="H91" s="10"/>
      <c r="I91" s="23"/>
    </row>
    <row r="92" spans="1:9" ht="63.95" customHeight="1" x14ac:dyDescent="0.25">
      <c r="A92" s="8"/>
      <c r="B92" s="8"/>
      <c r="C92" s="9"/>
      <c r="D92" s="10"/>
      <c r="E92" s="10"/>
      <c r="F92" s="10"/>
      <c r="G92" s="10"/>
      <c r="H92" s="10"/>
      <c r="I92" s="27"/>
    </row>
    <row r="93" spans="1:9" ht="24.95" customHeight="1" x14ac:dyDescent="0.25">
      <c r="A93" s="8"/>
      <c r="B93" s="8"/>
      <c r="C93" s="9"/>
      <c r="D93" s="10"/>
      <c r="E93" s="10"/>
      <c r="F93" s="10"/>
      <c r="G93" s="10"/>
      <c r="H93" s="10"/>
      <c r="I93" s="22"/>
    </row>
    <row r="94" spans="1:9" ht="24.95" customHeight="1" x14ac:dyDescent="0.25">
      <c r="A94" s="8"/>
      <c r="B94" s="8"/>
      <c r="C94" s="9"/>
      <c r="D94" s="10"/>
      <c r="E94" s="10"/>
      <c r="F94" s="10"/>
      <c r="G94" s="10"/>
      <c r="H94" s="10"/>
      <c r="I94" s="27"/>
    </row>
    <row r="95" spans="1:9" ht="39.950000000000003" customHeight="1" x14ac:dyDescent="0.25">
      <c r="A95" s="8"/>
      <c r="B95" s="8"/>
      <c r="C95" s="9"/>
      <c r="D95" s="10"/>
      <c r="E95" s="10"/>
      <c r="F95" s="10"/>
      <c r="G95" s="10"/>
      <c r="H95" s="10"/>
      <c r="I95" s="27"/>
    </row>
    <row r="96" spans="1:9" x14ac:dyDescent="0.25">
      <c r="A96" s="8"/>
      <c r="B96" s="8"/>
      <c r="C96" s="9"/>
      <c r="D96" s="10"/>
      <c r="E96" s="10"/>
      <c r="F96" s="10"/>
      <c r="G96" s="10"/>
      <c r="H96" s="10"/>
    </row>
    <row r="97" spans="1:51" x14ac:dyDescent="0.25">
      <c r="A97" s="8"/>
      <c r="B97" s="8"/>
      <c r="C97" s="9"/>
      <c r="D97" s="10"/>
      <c r="E97" s="10"/>
      <c r="F97" s="10"/>
      <c r="G97" s="10"/>
      <c r="H97" s="10"/>
    </row>
    <row r="98" spans="1:51" x14ac:dyDescent="0.25">
      <c r="A98" s="8"/>
      <c r="B98" s="8"/>
      <c r="C98" s="9"/>
      <c r="D98" s="10"/>
      <c r="E98" s="10"/>
      <c r="F98" s="10"/>
      <c r="G98" s="10"/>
      <c r="H98" s="10"/>
    </row>
    <row r="99" spans="1:51" s="8" customFormat="1" x14ac:dyDescent="0.25">
      <c r="C99" s="9"/>
      <c r="D99" s="10"/>
      <c r="E99" s="10"/>
      <c r="F99" s="10"/>
      <c r="G99" s="10"/>
      <c r="H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s="8" customFormat="1" x14ac:dyDescent="0.25">
      <c r="C100" s="9"/>
      <c r="D100" s="10"/>
      <c r="E100" s="10"/>
      <c r="F100" s="10"/>
      <c r="G100" s="10"/>
      <c r="H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s="8" customFormat="1" x14ac:dyDescent="0.25">
      <c r="C101" s="9"/>
      <c r="D101" s="10"/>
      <c r="E101" s="10"/>
      <c r="F101" s="10"/>
      <c r="G101" s="10"/>
      <c r="H101" s="1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s="8" customFormat="1" x14ac:dyDescent="0.25">
      <c r="C102" s="9"/>
      <c r="D102" s="10"/>
      <c r="E102" s="10"/>
      <c r="F102" s="10"/>
      <c r="G102" s="10"/>
      <c r="H102" s="1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s="8" customFormat="1" x14ac:dyDescent="0.25">
      <c r="C103" s="9"/>
      <c r="D103" s="10"/>
      <c r="E103" s="10"/>
      <c r="F103" s="10"/>
      <c r="G103" s="10"/>
      <c r="H103" s="1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s="8" customFormat="1" x14ac:dyDescent="0.25">
      <c r="C104" s="9"/>
      <c r="D104" s="10"/>
      <c r="E104" s="10"/>
      <c r="F104" s="10"/>
      <c r="G104" s="10"/>
      <c r="H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s="8" customFormat="1" x14ac:dyDescent="0.25">
      <c r="C105" s="9"/>
      <c r="D105" s="10"/>
      <c r="E105" s="10"/>
      <c r="F105" s="10"/>
      <c r="G105" s="10"/>
      <c r="H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s="8" customFormat="1" x14ac:dyDescent="0.25">
      <c r="C106" s="9"/>
      <c r="D106" s="10"/>
      <c r="E106" s="10"/>
      <c r="F106" s="10"/>
      <c r="G106" s="10"/>
      <c r="H106" s="1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s="8" customFormat="1" x14ac:dyDescent="0.25">
      <c r="C107" s="9"/>
      <c r="D107" s="10"/>
      <c r="E107" s="10"/>
      <c r="F107" s="10"/>
      <c r="G107" s="10"/>
      <c r="H107" s="1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s="8" customFormat="1" x14ac:dyDescent="0.25">
      <c r="C108" s="9"/>
      <c r="D108" s="10"/>
      <c r="E108" s="10"/>
      <c r="F108" s="10"/>
      <c r="G108" s="10"/>
      <c r="H108" s="1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s="8" customFormat="1" x14ac:dyDescent="0.25">
      <c r="C109" s="9"/>
      <c r="D109" s="10"/>
      <c r="E109" s="10"/>
      <c r="F109" s="10"/>
      <c r="G109" s="10"/>
      <c r="H109" s="1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s="8" customFormat="1" x14ac:dyDescent="0.25">
      <c r="C110" s="9"/>
      <c r="D110" s="10"/>
      <c r="E110" s="10"/>
      <c r="F110" s="10"/>
      <c r="G110" s="10"/>
      <c r="H110" s="1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s="8" customFormat="1" x14ac:dyDescent="0.25">
      <c r="C111" s="9"/>
      <c r="D111" s="10"/>
      <c r="E111" s="10"/>
      <c r="F111" s="10"/>
      <c r="G111" s="10"/>
      <c r="H111" s="1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s="8" customFormat="1" x14ac:dyDescent="0.25">
      <c r="C112" s="9"/>
      <c r="D112" s="10"/>
      <c r="E112" s="10"/>
      <c r="F112" s="10"/>
      <c r="G112" s="10"/>
      <c r="H112" s="1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3:51" s="8" customFormat="1" x14ac:dyDescent="0.25">
      <c r="C113" s="9"/>
      <c r="D113" s="10"/>
      <c r="E113" s="10"/>
      <c r="F113" s="10"/>
      <c r="G113" s="10"/>
      <c r="H113" s="1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3:51" s="8" customFormat="1" x14ac:dyDescent="0.25">
      <c r="C114" s="9"/>
      <c r="D114" s="10"/>
      <c r="E114" s="10"/>
      <c r="F114" s="10"/>
      <c r="G114" s="10"/>
      <c r="H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3:51" s="8" customFormat="1" x14ac:dyDescent="0.25">
      <c r="C115" s="9"/>
      <c r="D115" s="10"/>
      <c r="E115" s="10"/>
      <c r="F115" s="10"/>
      <c r="G115" s="10"/>
      <c r="H115" s="1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3:51" s="8" customFormat="1" x14ac:dyDescent="0.25">
      <c r="C116" s="9"/>
      <c r="D116" s="10"/>
      <c r="E116" s="10"/>
      <c r="F116" s="10"/>
      <c r="G116" s="10"/>
      <c r="H116" s="1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3:51" s="8" customFormat="1" x14ac:dyDescent="0.25">
      <c r="C117" s="9"/>
      <c r="D117" s="10"/>
      <c r="E117" s="10"/>
      <c r="F117" s="10"/>
      <c r="G117" s="10"/>
      <c r="H117" s="1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3:51" s="8" customFormat="1" x14ac:dyDescent="0.25">
      <c r="C118" s="9"/>
      <c r="D118" s="10"/>
      <c r="E118" s="10"/>
      <c r="F118" s="10"/>
      <c r="G118" s="10"/>
      <c r="H118" s="1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3:51" s="8" customFormat="1" x14ac:dyDescent="0.25">
      <c r="C119" s="9"/>
      <c r="D119" s="10"/>
      <c r="E119" s="10"/>
      <c r="F119" s="10"/>
      <c r="G119" s="10"/>
      <c r="H119" s="1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3:51" s="8" customFormat="1" x14ac:dyDescent="0.25">
      <c r="C120" s="9"/>
      <c r="D120" s="10"/>
      <c r="E120" s="10"/>
      <c r="F120" s="10"/>
      <c r="G120" s="10"/>
      <c r="H120" s="1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3:51" s="8" customFormat="1" x14ac:dyDescent="0.25">
      <c r="C121" s="9"/>
      <c r="D121" s="10"/>
      <c r="E121" s="10"/>
      <c r="F121" s="10"/>
      <c r="G121" s="10"/>
      <c r="H121" s="1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3:51" s="8" customFormat="1" x14ac:dyDescent="0.25">
      <c r="C122" s="9"/>
      <c r="D122" s="10"/>
      <c r="E122" s="10"/>
      <c r="F122" s="10"/>
      <c r="G122" s="10"/>
      <c r="H122" s="1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3:51" s="8" customFormat="1" x14ac:dyDescent="0.25">
      <c r="C123" s="9"/>
      <c r="D123" s="10"/>
      <c r="E123" s="10"/>
      <c r="F123" s="10"/>
      <c r="G123" s="10"/>
      <c r="H123" s="1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3:51" s="8" customFormat="1" x14ac:dyDescent="0.25">
      <c r="C124" s="9"/>
      <c r="D124" s="10"/>
      <c r="E124" s="10"/>
      <c r="F124" s="10"/>
      <c r="G124" s="10"/>
      <c r="H124" s="1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3:51" s="8" customFormat="1" x14ac:dyDescent="0.25">
      <c r="C125" s="9"/>
      <c r="D125" s="10"/>
      <c r="E125" s="10"/>
      <c r="F125" s="10"/>
      <c r="G125" s="10"/>
      <c r="H125" s="1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3:51" s="8" customFormat="1" x14ac:dyDescent="0.25">
      <c r="C126" s="9"/>
      <c r="D126" s="10"/>
      <c r="E126" s="10"/>
      <c r="F126" s="10"/>
      <c r="G126" s="10"/>
      <c r="H126" s="1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3:51" s="8" customFormat="1" x14ac:dyDescent="0.25">
      <c r="C127" s="9"/>
      <c r="D127" s="10"/>
      <c r="E127" s="10"/>
      <c r="F127" s="10"/>
      <c r="G127" s="10"/>
      <c r="H127" s="1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3:51" s="8" customFormat="1" x14ac:dyDescent="0.25">
      <c r="C128" s="9"/>
      <c r="D128" s="10"/>
      <c r="E128" s="10"/>
      <c r="F128" s="10"/>
      <c r="G128" s="10"/>
      <c r="H128" s="1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s="8" customFormat="1" x14ac:dyDescent="0.25">
      <c r="C129" s="9"/>
      <c r="D129" s="10"/>
      <c r="E129" s="10"/>
      <c r="F129" s="10"/>
      <c r="G129" s="10"/>
      <c r="H129" s="1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s="8" customFormat="1" x14ac:dyDescent="0.25">
      <c r="C130" s="9"/>
      <c r="D130" s="10"/>
      <c r="E130" s="10"/>
      <c r="F130" s="10"/>
      <c r="G130" s="10"/>
      <c r="H130" s="1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s="8" customFormat="1" x14ac:dyDescent="0.25">
      <c r="C131" s="9"/>
      <c r="D131" s="10"/>
      <c r="E131" s="10"/>
      <c r="F131" s="10"/>
      <c r="G131" s="10"/>
      <c r="H131" s="1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s="8" customFormat="1" x14ac:dyDescent="0.25">
      <c r="C132" s="9"/>
      <c r="D132" s="10"/>
      <c r="E132" s="10"/>
      <c r="F132" s="10"/>
      <c r="G132" s="10"/>
      <c r="H132" s="1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s="8" customFormat="1" x14ac:dyDescent="0.25">
      <c r="C133" s="9"/>
      <c r="D133" s="10"/>
      <c r="E133" s="10"/>
      <c r="F133" s="10"/>
      <c r="G133" s="10"/>
      <c r="H133" s="1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s="8" customFormat="1" x14ac:dyDescent="0.25">
      <c r="C134" s="9"/>
      <c r="D134" s="10"/>
      <c r="E134" s="10"/>
      <c r="F134" s="10"/>
      <c r="G134" s="10"/>
      <c r="H134" s="1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s="8" customFormat="1" x14ac:dyDescent="0.25">
      <c r="C135" s="9"/>
      <c r="D135" s="10"/>
      <c r="E135" s="10"/>
      <c r="F135" s="10"/>
      <c r="G135" s="10"/>
      <c r="H135" s="1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s="8" customFormat="1" x14ac:dyDescent="0.25">
      <c r="C136" s="9"/>
      <c r="D136" s="10"/>
      <c r="E136" s="10"/>
      <c r="F136" s="10"/>
      <c r="G136" s="10"/>
      <c r="H136" s="1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s="8" customFormat="1" x14ac:dyDescent="0.25">
      <c r="C137" s="9"/>
      <c r="D137" s="10"/>
      <c r="E137" s="10"/>
      <c r="F137" s="10"/>
      <c r="G137" s="10"/>
      <c r="H137" s="1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s="8" customFormat="1" x14ac:dyDescent="0.25">
      <c r="A138" s="1"/>
      <c r="B138" s="1"/>
      <c r="C138" s="2"/>
      <c r="D138" s="3"/>
      <c r="E138" s="3"/>
      <c r="F138" s="3"/>
      <c r="G138" s="3"/>
      <c r="H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s="8" customFormat="1" x14ac:dyDescent="0.25">
      <c r="A139" s="1"/>
      <c r="B139" s="1"/>
      <c r="C139" s="2"/>
      <c r="D139" s="3"/>
      <c r="E139" s="3"/>
      <c r="F139" s="3"/>
      <c r="G139" s="3"/>
      <c r="H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s="8" customFormat="1" x14ac:dyDescent="0.25">
      <c r="A140" s="1"/>
      <c r="B140" s="1"/>
      <c r="C140" s="2"/>
      <c r="D140" s="3"/>
      <c r="E140" s="3"/>
      <c r="F140" s="3"/>
      <c r="G140" s="3"/>
      <c r="H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s="8" customFormat="1" x14ac:dyDescent="0.25">
      <c r="A141" s="1"/>
      <c r="B141" s="1"/>
      <c r="C141" s="2"/>
      <c r="D141" s="3"/>
      <c r="E141" s="3"/>
      <c r="F141" s="3"/>
      <c r="G141" s="3"/>
      <c r="H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s="8" customFormat="1" x14ac:dyDescent="0.25">
      <c r="A142" s="1"/>
      <c r="B142" s="1"/>
      <c r="C142" s="2"/>
      <c r="D142" s="3"/>
      <c r="E142" s="3"/>
      <c r="F142" s="3"/>
      <c r="G142" s="3"/>
      <c r="H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s="8" customFormat="1" x14ac:dyDescent="0.25">
      <c r="A143" s="1"/>
      <c r="B143" s="1"/>
      <c r="C143" s="2"/>
      <c r="D143" s="3"/>
      <c r="E143" s="3"/>
      <c r="F143" s="3"/>
      <c r="G143" s="3"/>
      <c r="H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s="8" customFormat="1" x14ac:dyDescent="0.25">
      <c r="A144" s="1"/>
      <c r="B144" s="1"/>
      <c r="C144" s="2"/>
      <c r="D144" s="3"/>
      <c r="E144" s="3"/>
      <c r="F144" s="3"/>
      <c r="G144" s="3"/>
      <c r="H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s="8" customFormat="1" x14ac:dyDescent="0.25">
      <c r="A145" s="1"/>
      <c r="B145" s="1"/>
      <c r="C145" s="2"/>
      <c r="D145" s="3"/>
      <c r="E145" s="3"/>
      <c r="F145" s="3"/>
      <c r="G145" s="3"/>
      <c r="H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s="8" customFormat="1" x14ac:dyDescent="0.25">
      <c r="A146" s="1"/>
      <c r="B146" s="1"/>
      <c r="C146" s="2"/>
      <c r="D146" s="3"/>
      <c r="E146" s="3"/>
      <c r="F146" s="3"/>
      <c r="G146" s="3"/>
      <c r="H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s="8" customFormat="1" x14ac:dyDescent="0.25">
      <c r="A147" s="1"/>
      <c r="B147" s="1"/>
      <c r="C147" s="2"/>
      <c r="D147" s="3"/>
      <c r="E147" s="3"/>
      <c r="F147" s="3"/>
      <c r="G147" s="3"/>
      <c r="H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s="8" customFormat="1" x14ac:dyDescent="0.25">
      <c r="A148" s="1"/>
      <c r="B148" s="1"/>
      <c r="C148" s="2"/>
      <c r="D148" s="3"/>
      <c r="E148" s="3"/>
      <c r="F148" s="3"/>
      <c r="G148" s="3"/>
      <c r="H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s="8" customFormat="1" x14ac:dyDescent="0.25">
      <c r="A149" s="1"/>
      <c r="B149" s="1"/>
      <c r="C149" s="2"/>
      <c r="D149" s="3"/>
      <c r="E149" s="3"/>
      <c r="F149" s="3"/>
      <c r="G149" s="3"/>
      <c r="H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s="8" customFormat="1" x14ac:dyDescent="0.25">
      <c r="A150" s="1"/>
      <c r="B150" s="1"/>
      <c r="C150" s="2"/>
      <c r="D150" s="3"/>
      <c r="E150" s="3"/>
      <c r="F150" s="3"/>
      <c r="G150" s="3"/>
      <c r="H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s="8" customFormat="1" x14ac:dyDescent="0.25">
      <c r="A151" s="1"/>
      <c r="B151" s="1"/>
      <c r="C151" s="2"/>
      <c r="D151" s="3"/>
      <c r="E151" s="3"/>
      <c r="F151" s="3"/>
      <c r="G151" s="3"/>
      <c r="H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s="8" customFormat="1" x14ac:dyDescent="0.25">
      <c r="A152" s="1"/>
      <c r="B152" s="1"/>
      <c r="C152" s="2"/>
      <c r="D152" s="3"/>
      <c r="E152" s="3"/>
      <c r="F152" s="3"/>
      <c r="G152" s="3"/>
      <c r="H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</sheetData>
  <protectedRanges>
    <protectedRange sqref="A1:H79" name="Range1"/>
  </protectedRanges>
  <mergeCells count="27">
    <mergeCell ref="A56:H56"/>
    <mergeCell ref="A55:F55"/>
    <mergeCell ref="A1:H2"/>
    <mergeCell ref="A3:H7"/>
    <mergeCell ref="A8:H8"/>
    <mergeCell ref="A10:H10"/>
    <mergeCell ref="B54:D54"/>
    <mergeCell ref="B52:D52"/>
    <mergeCell ref="A11:H11"/>
    <mergeCell ref="A51:H51"/>
    <mergeCell ref="B53:D53"/>
    <mergeCell ref="A79:H79"/>
    <mergeCell ref="A67:F67"/>
    <mergeCell ref="A78:H78"/>
    <mergeCell ref="A74:G74"/>
    <mergeCell ref="A75:H75"/>
    <mergeCell ref="A76:H76"/>
    <mergeCell ref="A77:H77"/>
    <mergeCell ref="D71:E71"/>
    <mergeCell ref="D72:E72"/>
    <mergeCell ref="B65:D65"/>
    <mergeCell ref="B66:D66"/>
    <mergeCell ref="A63:H63"/>
    <mergeCell ref="B64:D64"/>
    <mergeCell ref="A57:H57"/>
    <mergeCell ref="G60:G62"/>
    <mergeCell ref="A58:H58"/>
  </mergeCells>
  <conditionalFormatting sqref="G53:G55 G60:G62 G65:G67 G13:G14 G50">
    <cfRule type="expression" priority="142">
      <formula>FALSE</formula>
    </cfRule>
  </conditionalFormatting>
  <conditionalFormatting sqref="G15">
    <cfRule type="expression" priority="141">
      <formula>FALSE</formula>
    </cfRule>
  </conditionalFormatting>
  <conditionalFormatting sqref="G16">
    <cfRule type="expression" priority="140">
      <formula>FALSE</formula>
    </cfRule>
  </conditionalFormatting>
  <conditionalFormatting sqref="G17">
    <cfRule type="expression" priority="139">
      <formula>FALSE</formula>
    </cfRule>
  </conditionalFormatting>
  <conditionalFormatting sqref="G18">
    <cfRule type="expression" priority="138">
      <formula>FALSE</formula>
    </cfRule>
  </conditionalFormatting>
  <conditionalFormatting sqref="G19">
    <cfRule type="expression" priority="42">
      <formula>FALSE</formula>
    </cfRule>
  </conditionalFormatting>
  <conditionalFormatting sqref="G49">
    <cfRule type="expression" priority="1">
      <formula>FALSE</formula>
    </cfRule>
  </conditionalFormatting>
  <conditionalFormatting sqref="G20">
    <cfRule type="expression" priority="41">
      <formula>FALSE</formula>
    </cfRule>
  </conditionalFormatting>
  <conditionalFormatting sqref="G21">
    <cfRule type="expression" priority="40">
      <formula>FALSE</formula>
    </cfRule>
  </conditionalFormatting>
  <conditionalFormatting sqref="G22">
    <cfRule type="expression" priority="39">
      <formula>FALSE</formula>
    </cfRule>
  </conditionalFormatting>
  <conditionalFormatting sqref="G23">
    <cfRule type="expression" priority="38">
      <formula>FALSE</formula>
    </cfRule>
  </conditionalFormatting>
  <conditionalFormatting sqref="G24">
    <cfRule type="expression" priority="37">
      <formula>FALSE</formula>
    </cfRule>
  </conditionalFormatting>
  <conditionalFormatting sqref="G25">
    <cfRule type="expression" priority="36">
      <formula>FALSE</formula>
    </cfRule>
  </conditionalFormatting>
  <conditionalFormatting sqref="G26">
    <cfRule type="expression" priority="35">
      <formula>FALSE</formula>
    </cfRule>
  </conditionalFormatting>
  <conditionalFormatting sqref="G27">
    <cfRule type="expression" priority="34">
      <formula>FALSE</formula>
    </cfRule>
  </conditionalFormatting>
  <conditionalFormatting sqref="G28">
    <cfRule type="expression" priority="33">
      <formula>FALSE</formula>
    </cfRule>
  </conditionalFormatting>
  <conditionalFormatting sqref="G29">
    <cfRule type="expression" priority="32">
      <formula>FALSE</formula>
    </cfRule>
  </conditionalFormatting>
  <conditionalFormatting sqref="G30">
    <cfRule type="expression" priority="31">
      <formula>FALSE</formula>
    </cfRule>
  </conditionalFormatting>
  <conditionalFormatting sqref="G40:G44">
    <cfRule type="expression" priority="18">
      <formula>FALSE</formula>
    </cfRule>
  </conditionalFormatting>
  <conditionalFormatting sqref="G31">
    <cfRule type="expression" priority="28">
      <formula>FALSE</formula>
    </cfRule>
  </conditionalFormatting>
  <conditionalFormatting sqref="G32">
    <cfRule type="expression" priority="27">
      <formula>FALSE</formula>
    </cfRule>
  </conditionalFormatting>
  <conditionalFormatting sqref="G33">
    <cfRule type="expression" priority="26">
      <formula>FALSE</formula>
    </cfRule>
  </conditionalFormatting>
  <conditionalFormatting sqref="G34">
    <cfRule type="expression" priority="25">
      <formula>FALSE</formula>
    </cfRule>
  </conditionalFormatting>
  <conditionalFormatting sqref="G35">
    <cfRule type="expression" priority="24">
      <formula>FALSE</formula>
    </cfRule>
  </conditionalFormatting>
  <conditionalFormatting sqref="G36">
    <cfRule type="expression" priority="23">
      <formula>FALSE</formula>
    </cfRule>
  </conditionalFormatting>
  <conditionalFormatting sqref="G37">
    <cfRule type="expression" priority="21">
      <formula>FALSE</formula>
    </cfRule>
  </conditionalFormatting>
  <conditionalFormatting sqref="G38">
    <cfRule type="expression" priority="20">
      <formula>FALSE</formula>
    </cfRule>
  </conditionalFormatting>
  <conditionalFormatting sqref="G39">
    <cfRule type="expression" priority="19">
      <formula>FALSE</formula>
    </cfRule>
  </conditionalFormatting>
  <conditionalFormatting sqref="G45">
    <cfRule type="expression" priority="17">
      <formula>FALSE</formula>
    </cfRule>
  </conditionalFormatting>
  <conditionalFormatting sqref="G46">
    <cfRule type="expression" priority="4">
      <formula>FALSE</formula>
    </cfRule>
  </conditionalFormatting>
  <conditionalFormatting sqref="G47">
    <cfRule type="expression" priority="3">
      <formula>FALSE</formula>
    </cfRule>
  </conditionalFormatting>
  <conditionalFormatting sqref="G48">
    <cfRule type="expression" priority="2">
      <formula>FALSE</formula>
    </cfRule>
  </conditionalFormatting>
  <dataValidations count="1">
    <dataValidation type="custom" allowBlank="1" showInputMessage="1" showErrorMessage="1" sqref="G53:G55 G60:G62 G65:G67 G13:G50" xr:uid="{00000000-0002-0000-0300-000000000000}">
      <formula1>FALSE</formula1>
    </dataValidation>
  </dataValidations>
  <pageMargins left="0.25" right="0.25" top="0.75" bottom="0.75" header="0.3" footer="0.3"/>
  <pageSetup paperSize="9" scale="68" fitToHeight="0" orientation="landscape" r:id="rId1"/>
  <rowBreaks count="1" manualBreakCount="1">
    <brk id="7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budov</vt:lpstr>
      <vt:lpstr>'Zoznam budov'!Oblasť_tlače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Šutto Ivan</dc:creator>
  <cp:lastModifiedBy>admin</cp:lastModifiedBy>
  <cp:lastPrinted>2019-09-23T08:34:53Z</cp:lastPrinted>
  <dcterms:created xsi:type="dcterms:W3CDTF">2015-05-13T12:53:37Z</dcterms:created>
  <dcterms:modified xsi:type="dcterms:W3CDTF">2021-03-22T11:18:03Z</dcterms:modified>
</cp:coreProperties>
</file>